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440" windowHeight="7650"/>
  </bookViews>
  <sheets>
    <sheet name=" в решение" sheetId="2" r:id="rId1"/>
  </sheets>
  <definedNames>
    <definedName name="_xlnm.Print_Area" localSheetId="0">' в решение'!$A$1:$M$118</definedName>
  </definedNames>
  <calcPr calcId="124519"/>
</workbook>
</file>

<file path=xl/calcChain.xml><?xml version="1.0" encoding="utf-8"?>
<calcChain xmlns="http://schemas.openxmlformats.org/spreadsheetml/2006/main">
  <c r="L81" i="2"/>
  <c r="M81"/>
  <c r="K81"/>
  <c r="L94"/>
  <c r="M94"/>
  <c r="K94"/>
  <c r="L84"/>
  <c r="M84"/>
  <c r="K84"/>
  <c r="L79"/>
  <c r="M79"/>
  <c r="K79"/>
  <c r="K21" l="1"/>
  <c r="L40"/>
  <c r="M40"/>
  <c r="K40"/>
  <c r="L38"/>
  <c r="M38"/>
  <c r="K38"/>
  <c r="L35"/>
  <c r="M35"/>
  <c r="K35"/>
  <c r="L30"/>
  <c r="M30"/>
  <c r="K30"/>
  <c r="L32"/>
  <c r="M32"/>
  <c r="K32"/>
  <c r="L25"/>
  <c r="M25"/>
  <c r="K25"/>
  <c r="L23"/>
  <c r="M23"/>
  <c r="K23"/>
  <c r="L21"/>
  <c r="M21"/>
  <c r="L19"/>
  <c r="M19"/>
  <c r="K19"/>
  <c r="N81"/>
  <c r="L56"/>
  <c r="L55" s="1"/>
  <c r="M56"/>
  <c r="M55" s="1"/>
  <c r="K56"/>
  <c r="K55" s="1"/>
  <c r="L43"/>
  <c r="L42" s="1"/>
  <c r="M43"/>
  <c r="M42" s="1"/>
  <c r="K43"/>
  <c r="K42" s="1"/>
  <c r="L76"/>
  <c r="M76"/>
  <c r="K76"/>
  <c r="L28"/>
  <c r="L27" s="1"/>
  <c r="M28"/>
  <c r="M27" s="1"/>
  <c r="K28"/>
  <c r="K27" s="1"/>
  <c r="L93"/>
  <c r="M93"/>
  <c r="K93"/>
  <c r="M13"/>
  <c r="M10" s="1"/>
  <c r="L13"/>
  <c r="L10" s="1"/>
  <c r="K13"/>
  <c r="K10" s="1"/>
  <c r="M37"/>
  <c r="M18"/>
  <c r="L18"/>
  <c r="K18"/>
  <c r="K37"/>
  <c r="N55"/>
  <c r="L37"/>
  <c r="M75" l="1"/>
  <c r="M74" s="1"/>
  <c r="K75"/>
  <c r="K74" s="1"/>
  <c r="L75"/>
  <c r="L74" s="1"/>
  <c r="M9"/>
  <c r="L9"/>
  <c r="K9"/>
  <c r="K118" l="1"/>
  <c r="M118"/>
  <c r="L118"/>
</calcChain>
</file>

<file path=xl/sharedStrings.xml><?xml version="1.0" encoding="utf-8"?>
<sst xmlns="http://schemas.openxmlformats.org/spreadsheetml/2006/main" count="933" uniqueCount="233">
  <si>
    <t>№ строки</t>
  </si>
  <si>
    <t>Код бюджетной классификации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</si>
  <si>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</si>
  <si>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</si>
  <si>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</si>
  <si>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</si>
  <si>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</si>
  <si>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</si>
  <si>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1</t>
  </si>
  <si>
    <t>3</t>
  </si>
  <si>
    <t>5</t>
  </si>
  <si>
    <t>9</t>
  </si>
  <si>
    <t>000</t>
  </si>
  <si>
    <t>00</t>
  </si>
  <si>
    <t>0000</t>
  </si>
  <si>
    <t>01</t>
  </si>
  <si>
    <t>НАЛОГИ НА ПРИБЫЛЬ, ДОХОДЫ</t>
  </si>
  <si>
    <t>110</t>
  </si>
  <si>
    <t>Налог на прибыль организаций</t>
  </si>
  <si>
    <t>010</t>
  </si>
  <si>
    <t>012</t>
  </si>
  <si>
    <t>02</t>
  </si>
  <si>
    <t>Налог на доходы физических лиц</t>
  </si>
  <si>
    <t>020</t>
  </si>
  <si>
    <t>182</t>
  </si>
  <si>
    <t>05</t>
  </si>
  <si>
    <t>НАЛОГИ НА СОВОКУПНЫЙ ДОХОД</t>
  </si>
  <si>
    <t>03</t>
  </si>
  <si>
    <t>Единый сельскохозяйственный налог</t>
  </si>
  <si>
    <t>08</t>
  </si>
  <si>
    <t>ГОСУДАРСТВЕННАЯ ПОШЛИНА</t>
  </si>
  <si>
    <t>164</t>
  </si>
  <si>
    <t>07</t>
  </si>
  <si>
    <t>11</t>
  </si>
  <si>
    <t>ДОХОДЫ ОТ ИСПОЛЬЗОВАНИЯ ИМУЩЕСТВА, НАХОДЯЩЕГОСЯ В ГОСУДАРСТВЕННОЙ И МУНИЦИПАЛЬНОЙ СОБСТВЕННОСТИ</t>
  </si>
  <si>
    <t>030</t>
  </si>
  <si>
    <t>120</t>
  </si>
  <si>
    <t>035</t>
  </si>
  <si>
    <t>12</t>
  </si>
  <si>
    <t>ПЛАТЕЖИ ПРИ ПОЛЬЗОВАНИИ ПРИРОДНЫМИ РЕСУРСАМИ</t>
  </si>
  <si>
    <t>16</t>
  </si>
  <si>
    <t>ШТРАФЫ, САНКЦИИ, ВОЗМЕЩЕНИЕ УЩЕРБА</t>
  </si>
  <si>
    <t>140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</si>
  <si>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</si>
  <si>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</si>
  <si>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</si>
  <si>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</si>
  <si>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10</t>
  </si>
  <si>
    <t>014</t>
  </si>
  <si>
    <t>НАЛОГОВЫЕ И НЕНАЛОГОВЫЕ ДОХОДЫ</t>
  </si>
  <si>
    <t xml:space="preserve">межбюджетные трансферты, передаваемые бюджету района из бюджетов поселений на осуществление части полномочий по решению вопросов местного значения </t>
  </si>
  <si>
    <t>ДОХОДЫ ОТ ПРОДАЖИ МАТЕРИАЛЬНЫХ И НЕМАТЕРИАЛЬНЫХ АКТИВОВ</t>
  </si>
  <si>
    <t xml:space="preserve">                                                          (тыс.руб.)</t>
  </si>
  <si>
    <t>040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</si>
  <si>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</si>
  <si>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</si>
  <si>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06</t>
  </si>
  <si>
    <t>100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</si>
  <si>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</si>
  <si>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Государственная пошлина за выдачу разрешения на установку рекламной конструкции</t>
  </si>
  <si>
    <t>015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</si>
  <si>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</si>
  <si>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30</t>
  </si>
  <si>
    <t>40</t>
  </si>
  <si>
    <t>20</t>
  </si>
  <si>
    <t>430</t>
  </si>
  <si>
    <t>15</t>
  </si>
  <si>
    <t xml:space="preserve">                                                           к  решению районного Совета депутатов</t>
  </si>
  <si>
    <t>999</t>
  </si>
  <si>
    <t>013</t>
  </si>
  <si>
    <t>128</t>
  </si>
  <si>
    <t>Наименование кода классификации доходов бюджета</t>
  </si>
  <si>
    <t>002</t>
  </si>
  <si>
    <t>29</t>
  </si>
  <si>
    <t>150</t>
  </si>
  <si>
    <t>Прочие субсидии бюджетам муниципальных районов</t>
  </si>
  <si>
    <t>7456</t>
  </si>
  <si>
    <t>Прочие субсидии бюджетам муниципальных районов (на поддержку деятельности муниципальных молодежных центров)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</si>
  <si>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</si>
  <si>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</si>
  <si>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024</t>
  </si>
  <si>
    <t>Субвенции бюджетам муниципальных районов на выполнение передаваемых полномочий субъектов Российской Федерации (реализация отдельных мер по обеспечению ограничения платы граждан за коммунальные услуги)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</si>
  <si>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детей)</t>
  </si>
  <si>
    <t>7570</t>
  </si>
  <si>
    <t>7649</t>
  </si>
  <si>
    <t>Субвенции бюджетам муниципальных районов на выполнение передаваемых полномочий субъектов Российской Федерации (на обеспечение питанием детей, обучающихся а муниципальных и частных образовательных организациях)</t>
  </si>
  <si>
    <t>7566</t>
  </si>
  <si>
    <t>7556</t>
  </si>
  <si>
    <t>7554</t>
  </si>
  <si>
    <t>Субвенции бюджетам муниципальных районов на выполнение передаваемых полномочий субъектов Российской Федерации (на обеспечение выделения денежных средств на осуществление присмотра и ухода за детьми инвалидами, детьми сиротами)</t>
  </si>
  <si>
    <t>35</t>
  </si>
  <si>
    <t>7517</t>
  </si>
  <si>
    <t>Субвенции бюджетам муниципальных районов на выполнение передаваемых полномочий субъектов Российской Федерации (по решению вопросов поддержки сельскохозяйственного производства)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</si>
  <si>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</si>
  <si>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118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</si>
  <si>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комиссий по делам несовершеннолетних и защите их прав)</t>
  </si>
  <si>
    <t>7604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</si>
  <si>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</si>
  <si>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7514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</si>
  <si>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</si>
  <si>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7552</t>
  </si>
  <si>
    <t>Субвенции бюджетам муниципальных районов на выполнение передаваемых полномочий субъектов Российской Федерации (по организации и осуществлению деятельности по опеке и попечительству в отношении несовершеннолетних)</t>
  </si>
  <si>
    <t>7519</t>
  </si>
  <si>
    <t>Субвенции бюджетам муниципальных районов на выполнение передаваемых полномочий субъектов Российской Федерации (в области архивного дела, переданных органам местного самоуправления)</t>
  </si>
  <si>
    <t>Субвенции бюджетам муниципальных районов на выполнение передаваемых полномочий субъектов Российской Федерации (по расчету и предоставлению дотаций поселениям)</t>
  </si>
  <si>
    <t>7601</t>
  </si>
  <si>
    <t>7408</t>
  </si>
  <si>
    <t>7409</t>
  </si>
  <si>
    <t>7429</t>
  </si>
  <si>
    <t>7518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</si>
  <si>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</si>
  <si>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образования)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</si>
  <si>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выполнением)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</si>
  <si>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отлову, учету, содержанию и иному обращению с безнадзорными домашними животными)</t>
  </si>
  <si>
    <t>Доходы районного 
бюджета 
2022 года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</si>
  <si>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</si>
  <si>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</si>
  <si>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</si>
  <si>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0289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</si>
  <si>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совершеннолетних граждан)</t>
  </si>
  <si>
    <t>1598</t>
  </si>
  <si>
    <t>7563</t>
  </si>
  <si>
    <t>7488</t>
  </si>
  <si>
    <t>7509</t>
  </si>
  <si>
    <t>04</t>
  </si>
  <si>
    <t>025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</si>
  <si>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</si>
  <si>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ст.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</si>
  <si>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</si>
  <si>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</si>
  <si>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</si>
  <si>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241</t>
  </si>
  <si>
    <t>251</t>
  </si>
  <si>
    <t>261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</si>
  <si>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</si>
  <si>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</si>
  <si>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</si>
  <si>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</si>
  <si>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</si>
  <si>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</si>
  <si>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13</t>
  </si>
  <si>
    <t>551</t>
  </si>
  <si>
    <t>554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</si>
  <si>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</si>
  <si>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</si>
  <si>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Плата за размещение отходов производства</t>
  </si>
  <si>
    <t>041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</si>
  <si>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</si>
  <si>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053</t>
  </si>
  <si>
    <t>410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</si>
  <si>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</si>
  <si>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</si>
  <si>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</si>
  <si>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</si>
  <si>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</si>
  <si>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</si>
  <si>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063</t>
  </si>
  <si>
    <t>123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</si>
  <si>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</si>
  <si>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203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</si>
  <si>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</si>
  <si>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090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</si>
  <si>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</si>
  <si>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</si>
  <si>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</si>
  <si>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</si>
  <si>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</si>
  <si>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19</t>
  </si>
  <si>
    <t>Прочие дотации бюджетам муниципальных районов</t>
  </si>
  <si>
    <t>25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</si>
  <si>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</si>
  <si>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капитальный ремонт и ремонт автомобильных дорог общего пользования местного значения)</t>
  </si>
  <si>
    <t>Прочие субсидии бюджетам муниципальных районов (на развитие инфраструктуры общеобразовательных учреждений)</t>
  </si>
  <si>
    <t>048</t>
  </si>
  <si>
    <t>Доходы районного 
бюджета 
2023 года</t>
  </si>
  <si>
    <t>169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</si>
  <si>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</si>
  <si>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субъектам РФ и муниципальных образований (межбюджетные субсидии)</t>
  </si>
  <si>
    <t>1060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</si>
  <si>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</si>
  <si>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304</t>
  </si>
  <si>
    <t>7587</t>
  </si>
  <si>
    <t>Субвенции бюджетам муниципальных районов на выполнение передаваемых полномочий субъектов Российской Федерации (обеспечение жилыми помещениями детей-сирот и детей, оставшихся без попечения родителей)</t>
  </si>
  <si>
    <t>439</t>
  </si>
  <si>
    <t>006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</si>
  <si>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</si>
  <si>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</si>
  <si>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Денежные взыскания (штрафы) за нарушение законодательства Российской Федерации</t>
  </si>
  <si>
    <t>0051</t>
  </si>
  <si>
    <t>143</t>
  </si>
  <si>
    <t>153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</si>
  <si>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</si>
  <si>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</si>
  <si>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</si>
  <si>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</si>
  <si>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код группы подвида</t>
  </si>
  <si>
    <t>код аналитической группы подвида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</si>
  <si>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</si>
  <si>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</si>
  <si>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</si>
  <si>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240</t>
  </si>
  <si>
    <t>260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</si>
  <si>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</si>
  <si>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</si>
  <si>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</si>
  <si>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011</t>
  </si>
  <si>
    <t>021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</si>
  <si>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</si>
  <si>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</si>
  <si>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</si>
  <si>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</si>
  <si>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ст.227, 227.1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</si>
  <si>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 адвокатов, учредивших адвокатские кабинеты и других лиц, занимающихся частной практикой в соответствии со ст.227 Налогового кодекса Российской Федерации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</si>
  <si>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участков.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</si>
  <si>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учреждений).</t>
  </si>
  <si>
    <t>Прочие субсидии бюджетам муниципальных районов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</si>
  <si>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(на выплату и доставку компенсации части родительской платы за присмотр и уход за детьми в образовательных организациях)</t>
  </si>
  <si>
    <t xml:space="preserve">                                                                                                  от   .12.2021 № </t>
  </si>
  <si>
    <t xml:space="preserve">Доходы районного бюджета на 2022 год и плановый период  2023 - 2024  годы </t>
  </si>
  <si>
    <t>Доходы районного 
бюджета 
2024 года</t>
  </si>
  <si>
    <t>2722</t>
  </si>
  <si>
    <t>Прочие дотации бюджетам муниципальных районов (частичная компенсация расходов на оплату труда работников муниципальных учреждений)</t>
  </si>
  <si>
    <t>7413</t>
  </si>
  <si>
    <t>Прочие субсидии бюджетам муниципальных районов (частичное финансирование (возмещение) расходов на содержание ЕДДС)</t>
  </si>
  <si>
    <t>7607</t>
  </si>
  <si>
    <t>Прочие субсидии бюджетам муниципальных районов (на реализацию программ малого и среднего предпринимательства)</t>
  </si>
  <si>
    <t>7564</t>
  </si>
  <si>
    <t>7588</t>
  </si>
  <si>
    <t>7846</t>
  </si>
  <si>
    <t>Прочие субсидии бюджетам муниципальных районов (реализация мероприятий направленных на повышение безопасности дорожного движения)</t>
  </si>
  <si>
    <t>Субвенции бюджетам муниципальных районов на выполнение передаваемых полномочий субъектов Российской Федерации (по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</si>
  <si>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образования)</t>
  </si>
  <si>
    <t xml:space="preserve">                                                                                             Приложение № 2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</si>
</sst>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0.0"/>
  </numFmts>
  <fonts count="8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/>
    <xf numFmtId="165" fontId="3" fillId="0" borderId="2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1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49" fontId="6" fillId="0" borderId="1" xfId="2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zoomScaleSheetLayoutView="75" workbookViewId="0">
      <selection activeCell="L6" sqref="L6:L7"/>
    </sheetView>
  </sheetViews>
  <sheetFormatPr defaultRowHeight="18"/>
  <cols>
    <col min="1" max="1" width="5" style="5" customWidth="1"/>
    <col min="2" max="2" width="6.28515625" style="5" customWidth="1"/>
    <col min="3" max="3" width="5.28515625" style="5" customWidth="1"/>
    <col min="4" max="5" width="5.140625" style="5" customWidth="1"/>
    <col min="6" max="6" width="6.140625" style="5" customWidth="1"/>
    <col min="7" max="7" width="5.85546875" style="5" customWidth="1"/>
    <col min="8" max="8" width="7.28515625" style="5" customWidth="1"/>
    <col min="9" max="9" width="6.85546875" style="5" customWidth="1"/>
    <col min="10" max="10" width="47.85546875" style="5" customWidth="1"/>
    <col min="11" max="11" width="19.7109375" style="5" customWidth="1"/>
    <col min="12" max="12" width="18.5703125" style="5" customWidth="1"/>
    <col min="13" max="13" width="20.7109375" style="5" customWidth="1"/>
    <col min="14" max="14" width="0.140625" style="5" customWidth="1"/>
    <col min="15" max="16384" width="9.140625" style="5"/>
  </cols>
  <sheetData>
    <row r="1" spans="1:13" ht="18.75">
      <c r="A1" s="15"/>
      <c r="B1" s="15"/>
      <c r="C1" s="15"/>
      <c r="D1" s="15"/>
      <c r="E1" s="15"/>
      <c r="F1" s="15"/>
      <c r="G1" s="15"/>
      <c r="H1" s="15"/>
      <c r="I1" s="15"/>
      <c r="J1" s="31" t="s">
        <v>232</v>
      </c>
      <c r="K1" s="31"/>
      <c r="L1" s="31"/>
      <c r="M1" s="31"/>
    </row>
    <row r="2" spans="1:13" ht="18.75">
      <c r="A2" s="15"/>
      <c r="B2" s="15"/>
      <c r="C2" s="15"/>
      <c r="D2" s="15"/>
      <c r="E2" s="15"/>
      <c r="F2" s="15"/>
      <c r="G2" s="15"/>
      <c r="H2" s="15"/>
      <c r="I2" s="15"/>
      <c r="J2" s="31" t="s">
        <v>67</v>
      </c>
      <c r="K2" s="31"/>
      <c r="L2" s="31"/>
      <c r="M2" s="31"/>
    </row>
    <row r="3" spans="1:13" ht="18.75">
      <c r="A3" s="15"/>
      <c r="B3" s="15"/>
      <c r="C3" s="15"/>
      <c r="D3" s="15"/>
      <c r="E3" s="15"/>
      <c r="F3" s="15"/>
      <c r="G3" s="15"/>
      <c r="H3" s="15"/>
      <c r="I3" s="15"/>
      <c r="J3" s="31" t="s">
        <v>217</v>
      </c>
      <c r="K3" s="31"/>
      <c r="L3" s="31"/>
      <c r="M3" s="31"/>
    </row>
    <row r="4" spans="1:13" ht="22.5" customHeight="1">
      <c r="A4" s="32" t="s">
        <v>218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.75">
      <c r="A5" s="16"/>
      <c r="B5" s="17"/>
      <c r="C5" s="16"/>
      <c r="D5" s="16"/>
      <c r="E5" s="16"/>
      <c r="F5" s="16"/>
      <c r="G5" s="16"/>
      <c r="H5" s="16"/>
      <c r="I5" s="16"/>
      <c r="J5" s="34" t="s">
        <v>52</v>
      </c>
      <c r="K5" s="34"/>
      <c r="L5" s="34"/>
      <c r="M5" s="34"/>
    </row>
    <row r="6" spans="1:13">
      <c r="A6" s="35" t="s">
        <v>0</v>
      </c>
      <c r="B6" s="36" t="s">
        <v>1</v>
      </c>
      <c r="C6" s="36"/>
      <c r="D6" s="36"/>
      <c r="E6" s="36"/>
      <c r="F6" s="36"/>
      <c r="G6" s="36"/>
      <c r="H6" s="36"/>
      <c r="I6" s="36"/>
      <c r="J6" s="37" t="s">
        <v>71</v>
      </c>
      <c r="K6" s="39" t="s">
        <v>114</v>
      </c>
      <c r="L6" s="39" t="s">
        <v>174</v>
      </c>
      <c r="M6" s="39" t="s">
        <v>219</v>
      </c>
    </row>
    <row r="7" spans="1:13" ht="192.75">
      <c r="A7" s="35"/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195</v>
      </c>
      <c r="I7" s="12" t="s">
        <v>196</v>
      </c>
      <c r="J7" s="38"/>
      <c r="K7" s="39"/>
      <c r="L7" s="39"/>
      <c r="M7" s="39"/>
    </row>
    <row r="8" spans="1:13" ht="18.75">
      <c r="A8" s="13"/>
      <c r="B8" s="14" t="s">
        <v>8</v>
      </c>
      <c r="C8" s="13">
        <v>2</v>
      </c>
      <c r="D8" s="14" t="s">
        <v>9</v>
      </c>
      <c r="E8" s="13">
        <v>4</v>
      </c>
      <c r="F8" s="14" t="s">
        <v>10</v>
      </c>
      <c r="G8" s="13">
        <v>6</v>
      </c>
      <c r="H8" s="13">
        <v>7</v>
      </c>
      <c r="I8" s="13">
        <v>8</v>
      </c>
      <c r="J8" s="14" t="s">
        <v>11</v>
      </c>
      <c r="K8" s="1" t="s">
        <v>47</v>
      </c>
      <c r="L8" s="1" t="s">
        <v>33</v>
      </c>
      <c r="M8" s="1" t="s">
        <v>38</v>
      </c>
    </row>
    <row r="9" spans="1:13" ht="19.5" thickBot="1">
      <c r="A9" s="13">
        <v>1</v>
      </c>
      <c r="B9" s="14" t="s">
        <v>12</v>
      </c>
      <c r="C9" s="13" t="s">
        <v>8</v>
      </c>
      <c r="D9" s="13" t="s">
        <v>13</v>
      </c>
      <c r="E9" s="13" t="s">
        <v>13</v>
      </c>
      <c r="F9" s="13" t="s">
        <v>12</v>
      </c>
      <c r="G9" s="13" t="s">
        <v>13</v>
      </c>
      <c r="H9" s="13" t="s">
        <v>14</v>
      </c>
      <c r="I9" s="13" t="s">
        <v>12</v>
      </c>
      <c r="J9" s="18" t="s">
        <v>49</v>
      </c>
      <c r="K9" s="7">
        <f>K10+K18+K27+K37+K42+K51+K55+K62</f>
        <v>128470.8</v>
      </c>
      <c r="L9" s="7">
        <f>L10+L18+L27+L37+L42+L51+L55+L62</f>
        <v>130965.70000000001</v>
      </c>
      <c r="M9" s="7">
        <f>M10+M18+M27+M37+M42+M51+M55+M62</f>
        <v>135492.19999999998</v>
      </c>
    </row>
    <row r="10" spans="1:13" ht="19.5" thickBot="1">
      <c r="A10" s="13">
        <v>2</v>
      </c>
      <c r="B10" s="14">
        <v>182</v>
      </c>
      <c r="C10" s="13" t="s">
        <v>8</v>
      </c>
      <c r="D10" s="13" t="s">
        <v>15</v>
      </c>
      <c r="E10" s="13" t="s">
        <v>13</v>
      </c>
      <c r="F10" s="13" t="s">
        <v>12</v>
      </c>
      <c r="G10" s="13" t="s">
        <v>13</v>
      </c>
      <c r="H10" s="13" t="s">
        <v>14</v>
      </c>
      <c r="I10" s="13" t="s">
        <v>12</v>
      </c>
      <c r="J10" s="18" t="s">
        <v>16</v>
      </c>
      <c r="K10" s="7">
        <f>K11+K13</f>
        <v>93017.5</v>
      </c>
      <c r="L10" s="8">
        <f>L11+L13</f>
        <v>96738.1</v>
      </c>
      <c r="M10" s="8">
        <f>M11+M13</f>
        <v>100604.70000000001</v>
      </c>
    </row>
    <row r="11" spans="1:13" ht="19.5" thickBot="1">
      <c r="A11" s="13">
        <v>3</v>
      </c>
      <c r="B11" s="14">
        <v>182</v>
      </c>
      <c r="C11" s="13" t="s">
        <v>8</v>
      </c>
      <c r="D11" s="13" t="s">
        <v>15</v>
      </c>
      <c r="E11" s="13" t="s">
        <v>15</v>
      </c>
      <c r="F11" s="13" t="s">
        <v>12</v>
      </c>
      <c r="G11" s="13" t="s">
        <v>13</v>
      </c>
      <c r="H11" s="13" t="s">
        <v>14</v>
      </c>
      <c r="I11" s="13" t="s">
        <v>17</v>
      </c>
      <c r="J11" s="18" t="s">
        <v>18</v>
      </c>
      <c r="K11" s="7">
        <v>70</v>
      </c>
      <c r="L11" s="7">
        <v>72.8</v>
      </c>
      <c r="M11" s="7">
        <v>72.8</v>
      </c>
    </row>
    <row r="12" spans="1:13" ht="63.75" thickBot="1">
      <c r="A12" s="13">
        <v>4</v>
      </c>
      <c r="B12" s="14">
        <v>182</v>
      </c>
      <c r="C12" s="14" t="s">
        <v>8</v>
      </c>
      <c r="D12" s="14" t="s">
        <v>15</v>
      </c>
      <c r="E12" s="14" t="s">
        <v>15</v>
      </c>
      <c r="F12" s="14" t="s">
        <v>20</v>
      </c>
      <c r="G12" s="14" t="s">
        <v>21</v>
      </c>
      <c r="H12" s="14" t="s">
        <v>14</v>
      </c>
      <c r="I12" s="14" t="s">
        <v>17</v>
      </c>
      <c r="J12" s="18" t="s">
        <v>210</v>
      </c>
      <c r="K12" s="7">
        <v>70</v>
      </c>
      <c r="L12" s="9">
        <v>72.8</v>
      </c>
      <c r="M12" s="9">
        <v>72.8</v>
      </c>
    </row>
    <row r="13" spans="1:13" ht="19.5" thickBot="1">
      <c r="A13" s="13">
        <v>5</v>
      </c>
      <c r="B13" s="14">
        <v>182</v>
      </c>
      <c r="C13" s="13" t="s">
        <v>8</v>
      </c>
      <c r="D13" s="13" t="s">
        <v>15</v>
      </c>
      <c r="E13" s="13" t="s">
        <v>21</v>
      </c>
      <c r="F13" s="13" t="s">
        <v>12</v>
      </c>
      <c r="G13" s="13" t="s">
        <v>15</v>
      </c>
      <c r="H13" s="13" t="s">
        <v>14</v>
      </c>
      <c r="I13" s="13" t="s">
        <v>17</v>
      </c>
      <c r="J13" s="18" t="s">
        <v>22</v>
      </c>
      <c r="K13" s="7">
        <f>K14+K15+K16+K17</f>
        <v>92947.5</v>
      </c>
      <c r="L13" s="7">
        <f>L14+L15+L16+L17</f>
        <v>96665.3</v>
      </c>
      <c r="M13" s="7">
        <f>M14+M15+M16+M17</f>
        <v>100531.90000000001</v>
      </c>
    </row>
    <row r="14" spans="1:13" ht="111" thickBot="1">
      <c r="A14" s="13">
        <v>6</v>
      </c>
      <c r="B14" s="14" t="s">
        <v>24</v>
      </c>
      <c r="C14" s="13">
        <v>1</v>
      </c>
      <c r="D14" s="14" t="s">
        <v>15</v>
      </c>
      <c r="E14" s="14" t="s">
        <v>21</v>
      </c>
      <c r="F14" s="14" t="s">
        <v>19</v>
      </c>
      <c r="G14" s="14" t="s">
        <v>15</v>
      </c>
      <c r="H14" s="14" t="s">
        <v>14</v>
      </c>
      <c r="I14" s="13">
        <v>110</v>
      </c>
      <c r="J14" s="18" t="s">
        <v>211</v>
      </c>
      <c r="K14" s="9">
        <v>92616.4</v>
      </c>
      <c r="L14" s="9">
        <v>96321</v>
      </c>
      <c r="M14" s="9">
        <v>100173.8</v>
      </c>
    </row>
    <row r="15" spans="1:13" ht="142.5" thickBot="1">
      <c r="A15" s="13">
        <v>7</v>
      </c>
      <c r="B15" s="14">
        <v>182</v>
      </c>
      <c r="C15" s="14" t="s">
        <v>8</v>
      </c>
      <c r="D15" s="14" t="s">
        <v>15</v>
      </c>
      <c r="E15" s="14" t="s">
        <v>21</v>
      </c>
      <c r="F15" s="14" t="s">
        <v>23</v>
      </c>
      <c r="G15" s="14" t="s">
        <v>15</v>
      </c>
      <c r="H15" s="14" t="s">
        <v>14</v>
      </c>
      <c r="I15" s="14" t="s">
        <v>17</v>
      </c>
      <c r="J15" s="18" t="s">
        <v>212</v>
      </c>
      <c r="K15" s="27">
        <v>100.3</v>
      </c>
      <c r="L15" s="27">
        <v>104.3</v>
      </c>
      <c r="M15" s="27">
        <v>108.5</v>
      </c>
    </row>
    <row r="16" spans="1:13" ht="63.75" thickBot="1">
      <c r="A16" s="13">
        <v>8</v>
      </c>
      <c r="B16" s="14">
        <v>182</v>
      </c>
      <c r="C16" s="13" t="s">
        <v>8</v>
      </c>
      <c r="D16" s="13" t="s">
        <v>15</v>
      </c>
      <c r="E16" s="13" t="s">
        <v>21</v>
      </c>
      <c r="F16" s="14" t="s">
        <v>35</v>
      </c>
      <c r="G16" s="13" t="s">
        <v>15</v>
      </c>
      <c r="H16" s="14" t="s">
        <v>14</v>
      </c>
      <c r="I16" s="13" t="s">
        <v>17</v>
      </c>
      <c r="J16" s="18" t="s">
        <v>127</v>
      </c>
      <c r="K16" s="27">
        <v>220.5</v>
      </c>
      <c r="L16" s="27">
        <v>229.3</v>
      </c>
      <c r="M16" s="27">
        <v>238.5</v>
      </c>
    </row>
    <row r="17" spans="1:13" ht="126.75" thickBot="1">
      <c r="A17" s="13">
        <v>9</v>
      </c>
      <c r="B17" s="14" t="s">
        <v>24</v>
      </c>
      <c r="C17" s="13" t="s">
        <v>8</v>
      </c>
      <c r="D17" s="13" t="s">
        <v>15</v>
      </c>
      <c r="E17" s="13" t="s">
        <v>21</v>
      </c>
      <c r="F17" s="14" t="s">
        <v>53</v>
      </c>
      <c r="G17" s="13" t="s">
        <v>15</v>
      </c>
      <c r="H17" s="14" t="s">
        <v>14</v>
      </c>
      <c r="I17" s="13" t="s">
        <v>17</v>
      </c>
      <c r="J17" s="18" t="s">
        <v>126</v>
      </c>
      <c r="K17" s="27">
        <v>10.3</v>
      </c>
      <c r="L17" s="27">
        <v>10.7</v>
      </c>
      <c r="M17" s="27">
        <v>11.1</v>
      </c>
    </row>
    <row r="18" spans="1:13" ht="48" thickBot="1">
      <c r="A18" s="13">
        <v>10</v>
      </c>
      <c r="B18" s="14" t="s">
        <v>57</v>
      </c>
      <c r="C18" s="13">
        <v>1</v>
      </c>
      <c r="D18" s="14" t="s">
        <v>27</v>
      </c>
      <c r="E18" s="14" t="s">
        <v>13</v>
      </c>
      <c r="F18" s="14" t="s">
        <v>12</v>
      </c>
      <c r="G18" s="14" t="s">
        <v>13</v>
      </c>
      <c r="H18" s="14" t="s">
        <v>14</v>
      </c>
      <c r="I18" s="13">
        <v>0</v>
      </c>
      <c r="J18" s="18" t="s">
        <v>128</v>
      </c>
      <c r="K18" s="7">
        <f>K20+K22+K24+K26</f>
        <v>177.2</v>
      </c>
      <c r="L18" s="7">
        <f>L20+L22+L24+L26</f>
        <v>181.50000000000003</v>
      </c>
      <c r="M18" s="7">
        <f>M20+M22+M24+M26</f>
        <v>186.4</v>
      </c>
    </row>
    <row r="19" spans="1:13" ht="95.25" thickBot="1">
      <c r="A19" s="13">
        <v>11</v>
      </c>
      <c r="B19" s="14" t="s">
        <v>57</v>
      </c>
      <c r="C19" s="13">
        <v>1</v>
      </c>
      <c r="D19" s="14" t="s">
        <v>27</v>
      </c>
      <c r="E19" s="14" t="s">
        <v>21</v>
      </c>
      <c r="F19" s="14" t="s">
        <v>197</v>
      </c>
      <c r="G19" s="14" t="s">
        <v>15</v>
      </c>
      <c r="H19" s="14" t="s">
        <v>14</v>
      </c>
      <c r="I19" s="13">
        <v>110</v>
      </c>
      <c r="J19" s="19" t="s">
        <v>198</v>
      </c>
      <c r="K19" s="7">
        <f>K20</f>
        <v>80.099999999999994</v>
      </c>
      <c r="L19" s="7">
        <f>L20</f>
        <v>81.2</v>
      </c>
      <c r="M19" s="7">
        <f>M20</f>
        <v>82</v>
      </c>
    </row>
    <row r="20" spans="1:13" ht="158.25" thickBot="1">
      <c r="A20" s="13">
        <v>12</v>
      </c>
      <c r="B20" s="14" t="s">
        <v>57</v>
      </c>
      <c r="C20" s="13">
        <v>1</v>
      </c>
      <c r="D20" s="14" t="s">
        <v>27</v>
      </c>
      <c r="E20" s="14" t="s">
        <v>21</v>
      </c>
      <c r="F20" s="14" t="s">
        <v>130</v>
      </c>
      <c r="G20" s="14" t="s">
        <v>15</v>
      </c>
      <c r="H20" s="14" t="s">
        <v>14</v>
      </c>
      <c r="I20" s="13">
        <v>110</v>
      </c>
      <c r="J20" s="20" t="s">
        <v>129</v>
      </c>
      <c r="K20" s="28">
        <v>80.099999999999994</v>
      </c>
      <c r="L20" s="28">
        <v>81.2</v>
      </c>
      <c r="M20" s="28">
        <v>82</v>
      </c>
    </row>
    <row r="21" spans="1:13" ht="126.75" thickBot="1">
      <c r="A21" s="13">
        <v>13</v>
      </c>
      <c r="B21" s="14" t="s">
        <v>57</v>
      </c>
      <c r="C21" s="13">
        <v>1</v>
      </c>
      <c r="D21" s="14" t="s">
        <v>27</v>
      </c>
      <c r="E21" s="14" t="s">
        <v>21</v>
      </c>
      <c r="F21" s="14" t="s">
        <v>200</v>
      </c>
      <c r="G21" s="14" t="s">
        <v>15</v>
      </c>
      <c r="H21" s="14" t="s">
        <v>14</v>
      </c>
      <c r="I21" s="13">
        <v>110</v>
      </c>
      <c r="J21" s="18" t="s">
        <v>202</v>
      </c>
      <c r="K21" s="28">
        <f>K22</f>
        <v>0.4</v>
      </c>
      <c r="L21" s="28">
        <f>L22</f>
        <v>0.5</v>
      </c>
      <c r="M21" s="28">
        <f>M22</f>
        <v>0.5</v>
      </c>
    </row>
    <row r="22" spans="1:13" ht="189.75" thickBot="1">
      <c r="A22" s="13">
        <v>14</v>
      </c>
      <c r="B22" s="14" t="s">
        <v>57</v>
      </c>
      <c r="C22" s="13">
        <v>1</v>
      </c>
      <c r="D22" s="14" t="s">
        <v>27</v>
      </c>
      <c r="E22" s="14" t="s">
        <v>21</v>
      </c>
      <c r="F22" s="14" t="s">
        <v>131</v>
      </c>
      <c r="G22" s="14" t="s">
        <v>15</v>
      </c>
      <c r="H22" s="14" t="s">
        <v>14</v>
      </c>
      <c r="I22" s="13">
        <v>110</v>
      </c>
      <c r="J22" s="18" t="s">
        <v>134</v>
      </c>
      <c r="K22" s="28">
        <v>0.4</v>
      </c>
      <c r="L22" s="28">
        <v>0.5</v>
      </c>
      <c r="M22" s="28">
        <v>0.5</v>
      </c>
    </row>
    <row r="23" spans="1:13" ht="95.25" thickBot="1">
      <c r="A23" s="13">
        <v>15</v>
      </c>
      <c r="B23" s="14" t="s">
        <v>57</v>
      </c>
      <c r="C23" s="13">
        <v>1</v>
      </c>
      <c r="D23" s="14" t="s">
        <v>27</v>
      </c>
      <c r="E23" s="14" t="s">
        <v>21</v>
      </c>
      <c r="F23" s="14" t="s">
        <v>199</v>
      </c>
      <c r="G23" s="14" t="s">
        <v>15</v>
      </c>
      <c r="H23" s="14" t="s">
        <v>14</v>
      </c>
      <c r="I23" s="13">
        <v>110</v>
      </c>
      <c r="J23" s="18" t="s">
        <v>203</v>
      </c>
      <c r="K23" s="28">
        <f>K24</f>
        <v>106.7</v>
      </c>
      <c r="L23" s="28">
        <f>L24</f>
        <v>109.9</v>
      </c>
      <c r="M23" s="28">
        <f>M24</f>
        <v>114.4</v>
      </c>
    </row>
    <row r="24" spans="1:13" ht="158.25" thickBot="1">
      <c r="A24" s="13">
        <v>16</v>
      </c>
      <c r="B24" s="14" t="s">
        <v>57</v>
      </c>
      <c r="C24" s="13">
        <v>1</v>
      </c>
      <c r="D24" s="14" t="s">
        <v>27</v>
      </c>
      <c r="E24" s="14" t="s">
        <v>21</v>
      </c>
      <c r="F24" s="14" t="s">
        <v>132</v>
      </c>
      <c r="G24" s="14" t="s">
        <v>15</v>
      </c>
      <c r="H24" s="14" t="s">
        <v>14</v>
      </c>
      <c r="I24" s="13">
        <v>110</v>
      </c>
      <c r="J24" s="18" t="s">
        <v>135</v>
      </c>
      <c r="K24" s="28">
        <v>106.7</v>
      </c>
      <c r="L24" s="28">
        <v>109.9</v>
      </c>
      <c r="M24" s="28">
        <v>114.4</v>
      </c>
    </row>
    <row r="25" spans="1:13" ht="95.25" thickBot="1">
      <c r="A25" s="13">
        <v>17</v>
      </c>
      <c r="B25" s="14" t="s">
        <v>57</v>
      </c>
      <c r="C25" s="13">
        <v>1</v>
      </c>
      <c r="D25" s="14" t="s">
        <v>27</v>
      </c>
      <c r="E25" s="14" t="s">
        <v>21</v>
      </c>
      <c r="F25" s="14" t="s">
        <v>201</v>
      </c>
      <c r="G25" s="14" t="s">
        <v>15</v>
      </c>
      <c r="H25" s="14" t="s">
        <v>14</v>
      </c>
      <c r="I25" s="13">
        <v>110</v>
      </c>
      <c r="J25" s="19" t="s">
        <v>204</v>
      </c>
      <c r="K25" s="28">
        <f>K26</f>
        <v>-10</v>
      </c>
      <c r="L25" s="28">
        <f>L26</f>
        <v>-10.1</v>
      </c>
      <c r="M25" s="28">
        <f>M26</f>
        <v>-10.5</v>
      </c>
    </row>
    <row r="26" spans="1:13" ht="158.25" thickBot="1">
      <c r="A26" s="13">
        <v>18</v>
      </c>
      <c r="B26" s="14" t="s">
        <v>57</v>
      </c>
      <c r="C26" s="13">
        <v>1</v>
      </c>
      <c r="D26" s="14" t="s">
        <v>27</v>
      </c>
      <c r="E26" s="14" t="s">
        <v>21</v>
      </c>
      <c r="F26" s="14" t="s">
        <v>133</v>
      </c>
      <c r="G26" s="14" t="s">
        <v>15</v>
      </c>
      <c r="H26" s="14" t="s">
        <v>14</v>
      </c>
      <c r="I26" s="13">
        <v>110</v>
      </c>
      <c r="J26" s="20" t="s">
        <v>136</v>
      </c>
      <c r="K26" s="28">
        <v>-10</v>
      </c>
      <c r="L26" s="28">
        <v>-10.1</v>
      </c>
      <c r="M26" s="28">
        <v>-10.5</v>
      </c>
    </row>
    <row r="27" spans="1:13" ht="19.5" thickBot="1">
      <c r="A27" s="13">
        <v>19</v>
      </c>
      <c r="B27" s="14" t="s">
        <v>24</v>
      </c>
      <c r="C27" s="13" t="s">
        <v>8</v>
      </c>
      <c r="D27" s="13" t="s">
        <v>25</v>
      </c>
      <c r="E27" s="13" t="s">
        <v>13</v>
      </c>
      <c r="F27" s="13" t="s">
        <v>12</v>
      </c>
      <c r="G27" s="13" t="s">
        <v>13</v>
      </c>
      <c r="H27" s="13" t="s">
        <v>14</v>
      </c>
      <c r="I27" s="13" t="s">
        <v>12</v>
      </c>
      <c r="J27" s="18" t="s">
        <v>26</v>
      </c>
      <c r="K27" s="7">
        <f>K33+K36+K28</f>
        <v>24840</v>
      </c>
      <c r="L27" s="7">
        <f t="shared" ref="L27:M27" si="0">L33+L36+L28</f>
        <v>23590</v>
      </c>
      <c r="M27" s="7">
        <f t="shared" si="0"/>
        <v>24536</v>
      </c>
    </row>
    <row r="28" spans="1:13" ht="32.25" thickBot="1">
      <c r="A28" s="13">
        <v>20</v>
      </c>
      <c r="B28" s="14" t="s">
        <v>24</v>
      </c>
      <c r="C28" s="13" t="s">
        <v>8</v>
      </c>
      <c r="D28" s="13" t="s">
        <v>25</v>
      </c>
      <c r="E28" s="14" t="s">
        <v>15</v>
      </c>
      <c r="F28" s="13" t="s">
        <v>12</v>
      </c>
      <c r="G28" s="13" t="s">
        <v>13</v>
      </c>
      <c r="H28" s="13" t="s">
        <v>14</v>
      </c>
      <c r="I28" s="13">
        <v>110</v>
      </c>
      <c r="J28" s="18" t="s">
        <v>115</v>
      </c>
      <c r="K28" s="7">
        <f>K29+K31</f>
        <v>15540</v>
      </c>
      <c r="L28" s="7">
        <f>L29+L31</f>
        <v>16155</v>
      </c>
      <c r="M28" s="7">
        <f>M29+M31</f>
        <v>16806</v>
      </c>
    </row>
    <row r="29" spans="1:13" ht="48" thickBot="1">
      <c r="A29" s="13">
        <v>21</v>
      </c>
      <c r="B29" s="14" t="s">
        <v>24</v>
      </c>
      <c r="C29" s="14" t="s">
        <v>8</v>
      </c>
      <c r="D29" s="14" t="s">
        <v>25</v>
      </c>
      <c r="E29" s="14" t="s">
        <v>15</v>
      </c>
      <c r="F29" s="14" t="s">
        <v>19</v>
      </c>
      <c r="G29" s="14" t="s">
        <v>15</v>
      </c>
      <c r="H29" s="14" t="s">
        <v>14</v>
      </c>
      <c r="I29" s="14">
        <v>110</v>
      </c>
      <c r="J29" s="18" t="s">
        <v>116</v>
      </c>
      <c r="K29" s="7">
        <v>12950</v>
      </c>
      <c r="L29" s="7">
        <v>13460</v>
      </c>
      <c r="M29" s="7">
        <v>14006</v>
      </c>
    </row>
    <row r="30" spans="1:13" ht="48" thickBot="1">
      <c r="A30" s="13">
        <v>22</v>
      </c>
      <c r="B30" s="14" t="s">
        <v>24</v>
      </c>
      <c r="C30" s="14" t="s">
        <v>8</v>
      </c>
      <c r="D30" s="14" t="s">
        <v>25</v>
      </c>
      <c r="E30" s="14" t="s">
        <v>15</v>
      </c>
      <c r="F30" s="14" t="s">
        <v>205</v>
      </c>
      <c r="G30" s="14" t="s">
        <v>15</v>
      </c>
      <c r="H30" s="14" t="s">
        <v>14</v>
      </c>
      <c r="I30" s="14" t="s">
        <v>17</v>
      </c>
      <c r="J30" s="18" t="s">
        <v>116</v>
      </c>
      <c r="K30" s="7">
        <f>K29</f>
        <v>12950</v>
      </c>
      <c r="L30" s="7">
        <f>L29</f>
        <v>13460</v>
      </c>
      <c r="M30" s="7">
        <f>M29</f>
        <v>14006</v>
      </c>
    </row>
    <row r="31" spans="1:13" ht="63.75" thickBot="1">
      <c r="A31" s="13">
        <v>23</v>
      </c>
      <c r="B31" s="14" t="s">
        <v>24</v>
      </c>
      <c r="C31" s="14" t="s">
        <v>8</v>
      </c>
      <c r="D31" s="14" t="s">
        <v>25</v>
      </c>
      <c r="E31" s="14" t="s">
        <v>15</v>
      </c>
      <c r="F31" s="14" t="s">
        <v>23</v>
      </c>
      <c r="G31" s="14" t="s">
        <v>15</v>
      </c>
      <c r="H31" s="14" t="s">
        <v>14</v>
      </c>
      <c r="I31" s="14" t="s">
        <v>17</v>
      </c>
      <c r="J31" s="18" t="s">
        <v>117</v>
      </c>
      <c r="K31" s="7">
        <v>2590</v>
      </c>
      <c r="L31" s="7">
        <v>2695</v>
      </c>
      <c r="M31" s="7">
        <v>2800</v>
      </c>
    </row>
    <row r="32" spans="1:13" ht="63.75" thickBot="1">
      <c r="A32" s="13">
        <v>24</v>
      </c>
      <c r="B32" s="14" t="s">
        <v>24</v>
      </c>
      <c r="C32" s="14" t="s">
        <v>8</v>
      </c>
      <c r="D32" s="14" t="s">
        <v>25</v>
      </c>
      <c r="E32" s="14" t="s">
        <v>15</v>
      </c>
      <c r="F32" s="14" t="s">
        <v>206</v>
      </c>
      <c r="G32" s="14" t="s">
        <v>15</v>
      </c>
      <c r="H32" s="14" t="s">
        <v>14</v>
      </c>
      <c r="I32" s="14" t="s">
        <v>17</v>
      </c>
      <c r="J32" s="18" t="s">
        <v>117</v>
      </c>
      <c r="K32" s="7">
        <f>K31</f>
        <v>2590</v>
      </c>
      <c r="L32" s="7">
        <f>L31</f>
        <v>2695</v>
      </c>
      <c r="M32" s="7">
        <f>M31</f>
        <v>2800</v>
      </c>
    </row>
    <row r="33" spans="1:14" ht="19.5" thickBot="1">
      <c r="A33" s="13">
        <v>25</v>
      </c>
      <c r="B33" s="14" t="s">
        <v>24</v>
      </c>
      <c r="C33" s="13" t="s">
        <v>8</v>
      </c>
      <c r="D33" s="13" t="s">
        <v>25</v>
      </c>
      <c r="E33" s="13" t="s">
        <v>27</v>
      </c>
      <c r="F33" s="13" t="s">
        <v>12</v>
      </c>
      <c r="G33" s="13" t="s">
        <v>15</v>
      </c>
      <c r="H33" s="13" t="s">
        <v>14</v>
      </c>
      <c r="I33" s="13" t="s">
        <v>17</v>
      </c>
      <c r="J33" s="18" t="s">
        <v>28</v>
      </c>
      <c r="K33" s="7">
        <v>2150</v>
      </c>
      <c r="L33" s="27"/>
      <c r="M33" s="27"/>
    </row>
    <row r="34" spans="1:14" ht="19.5" thickBot="1">
      <c r="A34" s="13">
        <v>26</v>
      </c>
      <c r="B34" s="14" t="s">
        <v>24</v>
      </c>
      <c r="C34" s="13" t="s">
        <v>8</v>
      </c>
      <c r="D34" s="13" t="s">
        <v>25</v>
      </c>
      <c r="E34" s="13" t="s">
        <v>27</v>
      </c>
      <c r="F34" s="14" t="s">
        <v>19</v>
      </c>
      <c r="G34" s="13" t="s">
        <v>15</v>
      </c>
      <c r="H34" s="13" t="s">
        <v>14</v>
      </c>
      <c r="I34" s="13" t="s">
        <v>17</v>
      </c>
      <c r="J34" s="18" t="s">
        <v>28</v>
      </c>
      <c r="K34" s="7">
        <v>2150</v>
      </c>
      <c r="L34" s="27"/>
      <c r="M34" s="27"/>
    </row>
    <row r="35" spans="1:14" ht="32.25" thickBot="1">
      <c r="A35" s="13">
        <v>27</v>
      </c>
      <c r="B35" s="14" t="s">
        <v>24</v>
      </c>
      <c r="C35" s="14">
        <v>1</v>
      </c>
      <c r="D35" s="14" t="s">
        <v>25</v>
      </c>
      <c r="E35" s="14" t="s">
        <v>124</v>
      </c>
      <c r="F35" s="14" t="s">
        <v>12</v>
      </c>
      <c r="G35" s="14" t="s">
        <v>21</v>
      </c>
      <c r="H35" s="14" t="s">
        <v>12</v>
      </c>
      <c r="I35" s="13">
        <v>110</v>
      </c>
      <c r="J35" s="19" t="s">
        <v>207</v>
      </c>
      <c r="K35" s="7">
        <f>K36</f>
        <v>7150</v>
      </c>
      <c r="L35" s="7">
        <f>L36</f>
        <v>7435</v>
      </c>
      <c r="M35" s="7">
        <f>M36</f>
        <v>7730</v>
      </c>
    </row>
    <row r="36" spans="1:14" ht="63.75" thickBot="1">
      <c r="A36" s="13">
        <v>28</v>
      </c>
      <c r="B36" s="14" t="s">
        <v>24</v>
      </c>
      <c r="C36" s="13">
        <v>1</v>
      </c>
      <c r="D36" s="13" t="s">
        <v>25</v>
      </c>
      <c r="E36" s="14" t="s">
        <v>124</v>
      </c>
      <c r="F36" s="14" t="s">
        <v>23</v>
      </c>
      <c r="G36" s="14" t="s">
        <v>21</v>
      </c>
      <c r="H36" s="13" t="s">
        <v>14</v>
      </c>
      <c r="I36" s="13" t="s">
        <v>17</v>
      </c>
      <c r="J36" s="20" t="s">
        <v>58</v>
      </c>
      <c r="K36" s="7">
        <v>7150</v>
      </c>
      <c r="L36" s="7">
        <v>7435</v>
      </c>
      <c r="M36" s="7">
        <v>7730</v>
      </c>
    </row>
    <row r="37" spans="1:14" ht="19.5" thickBot="1">
      <c r="A37" s="13">
        <v>29</v>
      </c>
      <c r="B37" s="14" t="s">
        <v>12</v>
      </c>
      <c r="C37" s="13" t="s">
        <v>8</v>
      </c>
      <c r="D37" s="13" t="s">
        <v>29</v>
      </c>
      <c r="E37" s="13" t="s">
        <v>13</v>
      </c>
      <c r="F37" s="13" t="s">
        <v>12</v>
      </c>
      <c r="G37" s="13" t="s">
        <v>13</v>
      </c>
      <c r="H37" s="13" t="s">
        <v>14</v>
      </c>
      <c r="I37" s="13" t="s">
        <v>12</v>
      </c>
      <c r="J37" s="18" t="s">
        <v>30</v>
      </c>
      <c r="K37" s="7">
        <f>K39+K41</f>
        <v>3040</v>
      </c>
      <c r="L37" s="9">
        <f>L39+L41</f>
        <v>3040</v>
      </c>
      <c r="M37" s="9">
        <f>M39+M41</f>
        <v>3040</v>
      </c>
    </row>
    <row r="38" spans="1:14" ht="48" thickBot="1">
      <c r="A38" s="13">
        <v>30</v>
      </c>
      <c r="B38" s="14" t="s">
        <v>24</v>
      </c>
      <c r="C38" s="14" t="s">
        <v>8</v>
      </c>
      <c r="D38" s="14" t="s">
        <v>29</v>
      </c>
      <c r="E38" s="14" t="s">
        <v>27</v>
      </c>
      <c r="F38" s="14" t="s">
        <v>12</v>
      </c>
      <c r="G38" s="14" t="s">
        <v>15</v>
      </c>
      <c r="H38" s="14" t="s">
        <v>14</v>
      </c>
      <c r="I38" s="14" t="s">
        <v>17</v>
      </c>
      <c r="J38" s="18" t="s">
        <v>208</v>
      </c>
      <c r="K38" s="7">
        <f>K39</f>
        <v>3000</v>
      </c>
      <c r="L38" s="7">
        <f>L39</f>
        <v>3000</v>
      </c>
      <c r="M38" s="7">
        <f>M39</f>
        <v>3000</v>
      </c>
    </row>
    <row r="39" spans="1:14" ht="63.75" thickBot="1">
      <c r="A39" s="13">
        <v>31</v>
      </c>
      <c r="B39" s="14" t="s">
        <v>24</v>
      </c>
      <c r="C39" s="14" t="s">
        <v>8</v>
      </c>
      <c r="D39" s="14" t="s">
        <v>29</v>
      </c>
      <c r="E39" s="14" t="s">
        <v>27</v>
      </c>
      <c r="F39" s="14" t="s">
        <v>19</v>
      </c>
      <c r="G39" s="14" t="s">
        <v>15</v>
      </c>
      <c r="H39" s="14" t="s">
        <v>14</v>
      </c>
      <c r="I39" s="14" t="s">
        <v>17</v>
      </c>
      <c r="J39" s="18" t="s">
        <v>137</v>
      </c>
      <c r="K39" s="7">
        <v>3000</v>
      </c>
      <c r="L39" s="9">
        <v>3000</v>
      </c>
      <c r="M39" s="9">
        <v>3000</v>
      </c>
    </row>
    <row r="40" spans="1:14" ht="48" thickBot="1">
      <c r="A40" s="13">
        <v>32</v>
      </c>
      <c r="B40" s="14" t="s">
        <v>24</v>
      </c>
      <c r="C40" s="14" t="s">
        <v>8</v>
      </c>
      <c r="D40" s="14" t="s">
        <v>29</v>
      </c>
      <c r="E40" s="14" t="s">
        <v>32</v>
      </c>
      <c r="F40" s="14" t="s">
        <v>12</v>
      </c>
      <c r="G40" s="14" t="s">
        <v>15</v>
      </c>
      <c r="H40" s="14" t="s">
        <v>14</v>
      </c>
      <c r="I40" s="14" t="s">
        <v>17</v>
      </c>
      <c r="J40" s="18" t="s">
        <v>209</v>
      </c>
      <c r="K40" s="7">
        <f>K41</f>
        <v>40</v>
      </c>
      <c r="L40" s="7">
        <f>L41</f>
        <v>40</v>
      </c>
      <c r="M40" s="7">
        <f>M41</f>
        <v>40</v>
      </c>
    </row>
    <row r="41" spans="1:14" ht="48" thickBot="1">
      <c r="A41" s="13">
        <v>33</v>
      </c>
      <c r="B41" s="14" t="s">
        <v>46</v>
      </c>
      <c r="C41" s="13">
        <v>1</v>
      </c>
      <c r="D41" s="14" t="s">
        <v>29</v>
      </c>
      <c r="E41" s="14" t="s">
        <v>32</v>
      </c>
      <c r="F41" s="13">
        <v>150</v>
      </c>
      <c r="G41" s="14" t="s">
        <v>15</v>
      </c>
      <c r="H41" s="14" t="s">
        <v>14</v>
      </c>
      <c r="I41" s="13">
        <v>110</v>
      </c>
      <c r="J41" s="18" t="s">
        <v>59</v>
      </c>
      <c r="K41" s="7">
        <v>40</v>
      </c>
      <c r="L41" s="7">
        <v>40</v>
      </c>
      <c r="M41" s="7">
        <v>40</v>
      </c>
    </row>
    <row r="42" spans="1:14" ht="63.75" thickBot="1">
      <c r="A42" s="13">
        <v>34</v>
      </c>
      <c r="B42" s="14" t="s">
        <v>12</v>
      </c>
      <c r="C42" s="13" t="s">
        <v>8</v>
      </c>
      <c r="D42" s="13" t="s">
        <v>33</v>
      </c>
      <c r="E42" s="13" t="s">
        <v>13</v>
      </c>
      <c r="F42" s="13" t="s">
        <v>12</v>
      </c>
      <c r="G42" s="13" t="s">
        <v>13</v>
      </c>
      <c r="H42" s="13" t="s">
        <v>14</v>
      </c>
      <c r="I42" s="13" t="s">
        <v>12</v>
      </c>
      <c r="J42" s="18" t="s">
        <v>34</v>
      </c>
      <c r="K42" s="7">
        <f>K43+K47+K48</f>
        <v>4427.3</v>
      </c>
      <c r="L42" s="7">
        <f>L43+L47+L48</f>
        <v>4427.3</v>
      </c>
      <c r="M42" s="7">
        <f>M43+M47+M48</f>
        <v>4427.3</v>
      </c>
    </row>
    <row r="43" spans="1:14" ht="95.25" thickBot="1">
      <c r="A43" s="13">
        <v>35</v>
      </c>
      <c r="B43" s="14" t="s">
        <v>12</v>
      </c>
      <c r="C43" s="14" t="s">
        <v>8</v>
      </c>
      <c r="D43" s="14" t="s">
        <v>33</v>
      </c>
      <c r="E43" s="14" t="s">
        <v>25</v>
      </c>
      <c r="F43" s="14" t="s">
        <v>19</v>
      </c>
      <c r="G43" s="14" t="s">
        <v>13</v>
      </c>
      <c r="H43" s="14" t="s">
        <v>14</v>
      </c>
      <c r="I43" s="14" t="s">
        <v>36</v>
      </c>
      <c r="J43" s="18" t="s">
        <v>138</v>
      </c>
      <c r="K43" s="7">
        <f>K44+K45+K46</f>
        <v>1135</v>
      </c>
      <c r="L43" s="7">
        <f>L44+L45+L46</f>
        <v>1135</v>
      </c>
      <c r="M43" s="7">
        <f>M44+M45+M46</f>
        <v>1135</v>
      </c>
    </row>
    <row r="44" spans="1:14" ht="126.75" thickBot="1">
      <c r="A44" s="13">
        <v>36</v>
      </c>
      <c r="B44" s="14" t="s">
        <v>70</v>
      </c>
      <c r="C44" s="14" t="s">
        <v>8</v>
      </c>
      <c r="D44" s="14" t="s">
        <v>33</v>
      </c>
      <c r="E44" s="14" t="s">
        <v>25</v>
      </c>
      <c r="F44" s="14" t="s">
        <v>69</v>
      </c>
      <c r="G44" s="14" t="s">
        <v>25</v>
      </c>
      <c r="H44" s="14" t="s">
        <v>14</v>
      </c>
      <c r="I44" s="14" t="s">
        <v>36</v>
      </c>
      <c r="J44" s="18" t="s">
        <v>213</v>
      </c>
      <c r="K44" s="7">
        <v>600</v>
      </c>
      <c r="L44" s="7">
        <v>600</v>
      </c>
      <c r="M44" s="7">
        <v>600</v>
      </c>
      <c r="N44" s="2">
        <v>570</v>
      </c>
    </row>
    <row r="45" spans="1:14" ht="111" thickBot="1">
      <c r="A45" s="13">
        <v>37</v>
      </c>
      <c r="B45" s="14" t="s">
        <v>141</v>
      </c>
      <c r="C45" s="14" t="s">
        <v>8</v>
      </c>
      <c r="D45" s="14" t="s">
        <v>33</v>
      </c>
      <c r="E45" s="14" t="s">
        <v>25</v>
      </c>
      <c r="F45" s="14" t="s">
        <v>69</v>
      </c>
      <c r="G45" s="14" t="s">
        <v>140</v>
      </c>
      <c r="H45" s="14" t="s">
        <v>14</v>
      </c>
      <c r="I45" s="14" t="s">
        <v>36</v>
      </c>
      <c r="J45" s="18" t="s">
        <v>139</v>
      </c>
      <c r="K45" s="7">
        <v>375</v>
      </c>
      <c r="L45" s="7">
        <v>375</v>
      </c>
      <c r="M45" s="7">
        <v>375</v>
      </c>
      <c r="N45" s="2">
        <v>360</v>
      </c>
    </row>
    <row r="46" spans="1:14" ht="111" thickBot="1">
      <c r="A46" s="13">
        <v>38</v>
      </c>
      <c r="B46" s="14" t="s">
        <v>142</v>
      </c>
      <c r="C46" s="14" t="s">
        <v>8</v>
      </c>
      <c r="D46" s="14" t="s">
        <v>33</v>
      </c>
      <c r="E46" s="14" t="s">
        <v>25</v>
      </c>
      <c r="F46" s="14" t="s">
        <v>69</v>
      </c>
      <c r="G46" s="14" t="s">
        <v>140</v>
      </c>
      <c r="H46" s="14" t="s">
        <v>14</v>
      </c>
      <c r="I46" s="14" t="s">
        <v>36</v>
      </c>
      <c r="J46" s="18" t="s">
        <v>139</v>
      </c>
      <c r="K46" s="7">
        <v>160</v>
      </c>
      <c r="L46" s="7">
        <v>160</v>
      </c>
      <c r="M46" s="7">
        <v>160</v>
      </c>
      <c r="N46" s="2">
        <v>127</v>
      </c>
    </row>
    <row r="47" spans="1:14" ht="111" thickBot="1">
      <c r="A47" s="13">
        <v>39</v>
      </c>
      <c r="B47" s="14" t="s">
        <v>70</v>
      </c>
      <c r="C47" s="14" t="s">
        <v>8</v>
      </c>
      <c r="D47" s="14" t="s">
        <v>33</v>
      </c>
      <c r="E47" s="14" t="s">
        <v>25</v>
      </c>
      <c r="F47" s="14" t="s">
        <v>125</v>
      </c>
      <c r="G47" s="14" t="s">
        <v>25</v>
      </c>
      <c r="H47" s="14" t="s">
        <v>14</v>
      </c>
      <c r="I47" s="14" t="s">
        <v>36</v>
      </c>
      <c r="J47" s="18" t="s">
        <v>214</v>
      </c>
      <c r="K47" s="7">
        <v>2546.1999999999998</v>
      </c>
      <c r="L47" s="7">
        <v>2546.1999999999998</v>
      </c>
      <c r="M47" s="7">
        <v>2546.1999999999998</v>
      </c>
      <c r="N47" s="4"/>
    </row>
    <row r="48" spans="1:14" ht="111" thickBot="1">
      <c r="A48" s="13">
        <v>40</v>
      </c>
      <c r="B48" s="14" t="s">
        <v>70</v>
      </c>
      <c r="C48" s="13" t="s">
        <v>8</v>
      </c>
      <c r="D48" s="13" t="s">
        <v>33</v>
      </c>
      <c r="E48" s="13" t="s">
        <v>25</v>
      </c>
      <c r="F48" s="13" t="s">
        <v>35</v>
      </c>
      <c r="G48" s="13" t="s">
        <v>13</v>
      </c>
      <c r="H48" s="13" t="s">
        <v>14</v>
      </c>
      <c r="I48" s="13" t="s">
        <v>36</v>
      </c>
      <c r="J48" s="18" t="s">
        <v>144</v>
      </c>
      <c r="K48" s="7">
        <v>746.1</v>
      </c>
      <c r="L48" s="7">
        <v>746.1</v>
      </c>
      <c r="M48" s="7">
        <v>746.1</v>
      </c>
    </row>
    <row r="49" spans="1:15" ht="95.25" thickBot="1">
      <c r="A49" s="13">
        <v>41</v>
      </c>
      <c r="B49" s="14" t="s">
        <v>70</v>
      </c>
      <c r="C49" s="14" t="s">
        <v>8</v>
      </c>
      <c r="D49" s="14" t="s">
        <v>33</v>
      </c>
      <c r="E49" s="14" t="s">
        <v>25</v>
      </c>
      <c r="F49" s="14" t="s">
        <v>37</v>
      </c>
      <c r="G49" s="14" t="s">
        <v>25</v>
      </c>
      <c r="H49" s="14" t="s">
        <v>14</v>
      </c>
      <c r="I49" s="14" t="s">
        <v>36</v>
      </c>
      <c r="J49" s="18" t="s">
        <v>143</v>
      </c>
      <c r="K49" s="7">
        <v>746.1</v>
      </c>
      <c r="L49" s="7">
        <v>746.1</v>
      </c>
      <c r="M49" s="7">
        <v>746.1</v>
      </c>
    </row>
    <row r="50" spans="1:15" ht="79.5" thickBot="1">
      <c r="A50" s="13">
        <v>42</v>
      </c>
      <c r="B50" s="14" t="s">
        <v>31</v>
      </c>
      <c r="C50" s="14" t="s">
        <v>8</v>
      </c>
      <c r="D50" s="14" t="s">
        <v>33</v>
      </c>
      <c r="E50" s="14" t="s">
        <v>32</v>
      </c>
      <c r="F50" s="14" t="s">
        <v>60</v>
      </c>
      <c r="G50" s="14" t="s">
        <v>25</v>
      </c>
      <c r="H50" s="14" t="s">
        <v>14</v>
      </c>
      <c r="I50" s="14" t="s">
        <v>36</v>
      </c>
      <c r="J50" s="19" t="s">
        <v>61</v>
      </c>
      <c r="K50" s="7"/>
      <c r="L50" s="7"/>
      <c r="M50" s="7"/>
    </row>
    <row r="51" spans="1:15" ht="32.25" thickBot="1">
      <c r="A51" s="13">
        <v>43</v>
      </c>
      <c r="B51" s="14" t="s">
        <v>12</v>
      </c>
      <c r="C51" s="13" t="s">
        <v>8</v>
      </c>
      <c r="D51" s="13" t="s">
        <v>38</v>
      </c>
      <c r="E51" s="13" t="s">
        <v>13</v>
      </c>
      <c r="F51" s="13" t="s">
        <v>12</v>
      </c>
      <c r="G51" s="13" t="s">
        <v>13</v>
      </c>
      <c r="H51" s="13" t="s">
        <v>14</v>
      </c>
      <c r="I51" s="13" t="s">
        <v>12</v>
      </c>
      <c r="J51" s="20" t="s">
        <v>39</v>
      </c>
      <c r="K51" s="7">
        <v>500</v>
      </c>
      <c r="L51" s="9">
        <v>520</v>
      </c>
      <c r="M51" s="9">
        <v>540</v>
      </c>
    </row>
    <row r="52" spans="1:15" ht="48" thickBot="1">
      <c r="A52" s="13">
        <v>44</v>
      </c>
      <c r="B52" s="14" t="s">
        <v>173</v>
      </c>
      <c r="C52" s="13" t="s">
        <v>8</v>
      </c>
      <c r="D52" s="13" t="s">
        <v>38</v>
      </c>
      <c r="E52" s="13" t="s">
        <v>15</v>
      </c>
      <c r="F52" s="13">
        <v>10</v>
      </c>
      <c r="G52" s="13" t="s">
        <v>15</v>
      </c>
      <c r="H52" s="13" t="s">
        <v>14</v>
      </c>
      <c r="I52" s="13" t="s">
        <v>36</v>
      </c>
      <c r="J52" s="18" t="s">
        <v>55</v>
      </c>
      <c r="K52" s="7">
        <v>300</v>
      </c>
      <c r="L52" s="9">
        <v>310</v>
      </c>
      <c r="M52" s="9">
        <v>320</v>
      </c>
    </row>
    <row r="53" spans="1:15" ht="32.25" thickBot="1">
      <c r="A53" s="13">
        <v>45</v>
      </c>
      <c r="B53" s="14" t="s">
        <v>173</v>
      </c>
      <c r="C53" s="13">
        <v>1</v>
      </c>
      <c r="D53" s="13">
        <v>12</v>
      </c>
      <c r="E53" s="14" t="s">
        <v>15</v>
      </c>
      <c r="F53" s="14" t="s">
        <v>35</v>
      </c>
      <c r="G53" s="14" t="s">
        <v>15</v>
      </c>
      <c r="H53" s="14" t="s">
        <v>14</v>
      </c>
      <c r="I53" s="13">
        <v>120</v>
      </c>
      <c r="J53" s="18" t="s">
        <v>54</v>
      </c>
      <c r="K53" s="7">
        <v>100</v>
      </c>
      <c r="L53" s="9">
        <v>105</v>
      </c>
      <c r="M53" s="9">
        <v>110</v>
      </c>
    </row>
    <row r="54" spans="1:15" ht="19.5" thickBot="1">
      <c r="A54" s="13">
        <v>46</v>
      </c>
      <c r="B54" s="14" t="s">
        <v>173</v>
      </c>
      <c r="C54" s="13">
        <v>1</v>
      </c>
      <c r="D54" s="13">
        <v>12</v>
      </c>
      <c r="E54" s="14" t="s">
        <v>15</v>
      </c>
      <c r="F54" s="14" t="s">
        <v>146</v>
      </c>
      <c r="G54" s="14" t="s">
        <v>15</v>
      </c>
      <c r="H54" s="14" t="s">
        <v>14</v>
      </c>
      <c r="I54" s="13">
        <v>121</v>
      </c>
      <c r="J54" s="18" t="s">
        <v>145</v>
      </c>
      <c r="K54" s="7">
        <v>100</v>
      </c>
      <c r="L54" s="9">
        <v>105</v>
      </c>
      <c r="M54" s="9">
        <v>110</v>
      </c>
    </row>
    <row r="55" spans="1:15" ht="32.25" thickBot="1">
      <c r="A55" s="13">
        <v>47</v>
      </c>
      <c r="B55" s="14" t="s">
        <v>12</v>
      </c>
      <c r="C55" s="13">
        <v>1</v>
      </c>
      <c r="D55" s="13">
        <v>14</v>
      </c>
      <c r="E55" s="14" t="s">
        <v>13</v>
      </c>
      <c r="F55" s="14" t="s">
        <v>12</v>
      </c>
      <c r="G55" s="14" t="s">
        <v>13</v>
      </c>
      <c r="H55" s="14" t="s">
        <v>14</v>
      </c>
      <c r="I55" s="14" t="s">
        <v>12</v>
      </c>
      <c r="J55" s="18" t="s">
        <v>51</v>
      </c>
      <c r="K55" s="7">
        <f>K56+K61+K60</f>
        <v>1668.8</v>
      </c>
      <c r="L55" s="7">
        <f>L56+L61+L60</f>
        <v>1636.8</v>
      </c>
      <c r="M55" s="7">
        <f>M56+M61+M60</f>
        <v>1292.8</v>
      </c>
      <c r="N55" s="6" t="e">
        <f>N56+#REF!+#REF!</f>
        <v>#REF!</v>
      </c>
      <c r="O55" s="4"/>
    </row>
    <row r="56" spans="1:15" ht="48" thickBot="1">
      <c r="A56" s="13">
        <v>48</v>
      </c>
      <c r="B56" s="14" t="s">
        <v>12</v>
      </c>
      <c r="C56" s="13">
        <v>1</v>
      </c>
      <c r="D56" s="13">
        <v>14</v>
      </c>
      <c r="E56" s="14" t="s">
        <v>56</v>
      </c>
      <c r="F56" s="14" t="s">
        <v>19</v>
      </c>
      <c r="G56" s="14" t="s">
        <v>13</v>
      </c>
      <c r="H56" s="14" t="s">
        <v>14</v>
      </c>
      <c r="I56" s="14" t="s">
        <v>65</v>
      </c>
      <c r="J56" s="18" t="s">
        <v>150</v>
      </c>
      <c r="K56" s="7">
        <f>K57+K58+K59</f>
        <v>350</v>
      </c>
      <c r="L56" s="7">
        <f>L57+L58+L59</f>
        <v>350</v>
      </c>
      <c r="M56" s="7">
        <f>M57+M58+M59</f>
        <v>350</v>
      </c>
    </row>
    <row r="57" spans="1:15" ht="79.5" thickBot="1">
      <c r="A57" s="13">
        <v>49</v>
      </c>
      <c r="B57" s="14" t="s">
        <v>70</v>
      </c>
      <c r="C57" s="13">
        <v>1</v>
      </c>
      <c r="D57" s="13">
        <v>14</v>
      </c>
      <c r="E57" s="14" t="s">
        <v>56</v>
      </c>
      <c r="F57" s="14" t="s">
        <v>69</v>
      </c>
      <c r="G57" s="14" t="s">
        <v>25</v>
      </c>
      <c r="H57" s="14" t="s">
        <v>14</v>
      </c>
      <c r="I57" s="14" t="s">
        <v>65</v>
      </c>
      <c r="J57" s="18" t="s">
        <v>151</v>
      </c>
      <c r="K57" s="7">
        <v>200</v>
      </c>
      <c r="L57" s="7">
        <v>200</v>
      </c>
      <c r="M57" s="7">
        <v>200</v>
      </c>
    </row>
    <row r="58" spans="1:15" ht="63.75" thickBot="1">
      <c r="A58" s="13">
        <v>50</v>
      </c>
      <c r="B58" s="14" t="s">
        <v>141</v>
      </c>
      <c r="C58" s="13">
        <v>1</v>
      </c>
      <c r="D58" s="13">
        <v>14</v>
      </c>
      <c r="E58" s="14" t="s">
        <v>56</v>
      </c>
      <c r="F58" s="14" t="s">
        <v>69</v>
      </c>
      <c r="G58" s="14" t="s">
        <v>140</v>
      </c>
      <c r="H58" s="14" t="s">
        <v>14</v>
      </c>
      <c r="I58" s="14" t="s">
        <v>65</v>
      </c>
      <c r="J58" s="18" t="s">
        <v>152</v>
      </c>
      <c r="K58" s="7">
        <v>100</v>
      </c>
      <c r="L58" s="7">
        <v>100</v>
      </c>
      <c r="M58" s="7">
        <v>100</v>
      </c>
    </row>
    <row r="59" spans="1:15" ht="63.75" thickBot="1">
      <c r="A59" s="13">
        <v>51</v>
      </c>
      <c r="B59" s="14" t="s">
        <v>142</v>
      </c>
      <c r="C59" s="13">
        <v>1</v>
      </c>
      <c r="D59" s="13">
        <v>14</v>
      </c>
      <c r="E59" s="14" t="s">
        <v>56</v>
      </c>
      <c r="F59" s="14" t="s">
        <v>69</v>
      </c>
      <c r="G59" s="14" t="s">
        <v>140</v>
      </c>
      <c r="H59" s="14" t="s">
        <v>14</v>
      </c>
      <c r="I59" s="14" t="s">
        <v>65</v>
      </c>
      <c r="J59" s="18" t="s">
        <v>152</v>
      </c>
      <c r="K59" s="7">
        <v>50</v>
      </c>
      <c r="L59" s="7">
        <v>50</v>
      </c>
      <c r="M59" s="7">
        <v>50</v>
      </c>
    </row>
    <row r="60" spans="1:15" ht="79.5" thickBot="1">
      <c r="A60" s="13">
        <v>52</v>
      </c>
      <c r="B60" s="14" t="s">
        <v>70</v>
      </c>
      <c r="C60" s="13">
        <v>1</v>
      </c>
      <c r="D60" s="13">
        <v>14</v>
      </c>
      <c r="E60" s="14" t="s">
        <v>56</v>
      </c>
      <c r="F60" s="14" t="s">
        <v>125</v>
      </c>
      <c r="G60" s="14" t="s">
        <v>25</v>
      </c>
      <c r="H60" s="14" t="s">
        <v>14</v>
      </c>
      <c r="I60" s="14" t="s">
        <v>65</v>
      </c>
      <c r="J60" s="18" t="s">
        <v>153</v>
      </c>
      <c r="K60" s="9">
        <v>129.69999999999999</v>
      </c>
      <c r="L60" s="9">
        <v>126.6</v>
      </c>
      <c r="M60" s="9">
        <v>92.8</v>
      </c>
    </row>
    <row r="61" spans="1:15" ht="126.75" thickBot="1">
      <c r="A61" s="13">
        <v>53</v>
      </c>
      <c r="B61" s="14" t="s">
        <v>70</v>
      </c>
      <c r="C61" s="13">
        <v>1</v>
      </c>
      <c r="D61" s="13">
        <v>14</v>
      </c>
      <c r="E61" s="14" t="s">
        <v>21</v>
      </c>
      <c r="F61" s="14" t="s">
        <v>148</v>
      </c>
      <c r="G61" s="14" t="s">
        <v>25</v>
      </c>
      <c r="H61" s="14" t="s">
        <v>14</v>
      </c>
      <c r="I61" s="14" t="s">
        <v>149</v>
      </c>
      <c r="J61" s="18" t="s">
        <v>147</v>
      </c>
      <c r="K61" s="29">
        <v>1189.0999999999999</v>
      </c>
      <c r="L61" s="29">
        <v>1160.2</v>
      </c>
      <c r="M61" s="29">
        <v>850</v>
      </c>
    </row>
    <row r="62" spans="1:15" ht="32.25" thickBot="1">
      <c r="A62" s="13">
        <v>54</v>
      </c>
      <c r="B62" s="14" t="s">
        <v>12</v>
      </c>
      <c r="C62" s="13" t="s">
        <v>8</v>
      </c>
      <c r="D62" s="13" t="s">
        <v>40</v>
      </c>
      <c r="E62" s="13" t="s">
        <v>13</v>
      </c>
      <c r="F62" s="13" t="s">
        <v>12</v>
      </c>
      <c r="G62" s="13" t="s">
        <v>13</v>
      </c>
      <c r="H62" s="13" t="s">
        <v>14</v>
      </c>
      <c r="I62" s="13" t="s">
        <v>12</v>
      </c>
      <c r="J62" s="18" t="s">
        <v>41</v>
      </c>
      <c r="K62" s="7">
        <v>800</v>
      </c>
      <c r="L62" s="9">
        <v>832</v>
      </c>
      <c r="M62" s="9">
        <v>865</v>
      </c>
    </row>
    <row r="63" spans="1:15" ht="111" thickBot="1">
      <c r="A63" s="13">
        <v>55</v>
      </c>
      <c r="B63" s="14" t="s">
        <v>183</v>
      </c>
      <c r="C63" s="14">
        <v>1</v>
      </c>
      <c r="D63" s="14">
        <v>16</v>
      </c>
      <c r="E63" s="14" t="s">
        <v>15</v>
      </c>
      <c r="F63" s="14" t="s">
        <v>148</v>
      </c>
      <c r="G63" s="14" t="s">
        <v>15</v>
      </c>
      <c r="H63" s="14" t="s">
        <v>14</v>
      </c>
      <c r="I63" s="14" t="s">
        <v>42</v>
      </c>
      <c r="J63" s="18" t="s">
        <v>154</v>
      </c>
      <c r="K63" s="7">
        <v>10</v>
      </c>
      <c r="L63" s="7">
        <v>10.5</v>
      </c>
      <c r="M63" s="7">
        <v>11</v>
      </c>
    </row>
    <row r="64" spans="1:15" ht="142.5" thickBot="1">
      <c r="A64" s="13">
        <v>56</v>
      </c>
      <c r="B64" s="14" t="s">
        <v>184</v>
      </c>
      <c r="C64" s="14">
        <v>1</v>
      </c>
      <c r="D64" s="14">
        <v>16</v>
      </c>
      <c r="E64" s="14" t="s">
        <v>15</v>
      </c>
      <c r="F64" s="14" t="s">
        <v>156</v>
      </c>
      <c r="G64" s="14" t="s">
        <v>15</v>
      </c>
      <c r="H64" s="14" t="s">
        <v>14</v>
      </c>
      <c r="I64" s="14" t="s">
        <v>42</v>
      </c>
      <c r="J64" s="18" t="s">
        <v>155</v>
      </c>
      <c r="K64" s="7">
        <v>5</v>
      </c>
      <c r="L64" s="7">
        <v>5.2</v>
      </c>
      <c r="M64" s="7">
        <v>5.5</v>
      </c>
    </row>
    <row r="65" spans="1:13" ht="142.5" thickBot="1">
      <c r="A65" s="13">
        <v>57</v>
      </c>
      <c r="B65" s="14" t="s">
        <v>183</v>
      </c>
      <c r="C65" s="14">
        <v>1</v>
      </c>
      <c r="D65" s="14">
        <v>16</v>
      </c>
      <c r="E65" s="14" t="s">
        <v>15</v>
      </c>
      <c r="F65" s="14" t="s">
        <v>156</v>
      </c>
      <c r="G65" s="14" t="s">
        <v>15</v>
      </c>
      <c r="H65" s="14" t="s">
        <v>14</v>
      </c>
      <c r="I65" s="14" t="s">
        <v>42</v>
      </c>
      <c r="J65" s="18" t="s">
        <v>155</v>
      </c>
      <c r="K65" s="7">
        <v>40</v>
      </c>
      <c r="L65" s="7">
        <v>41.5</v>
      </c>
      <c r="M65" s="7">
        <v>43</v>
      </c>
    </row>
    <row r="66" spans="1:13" ht="126.75" thickBot="1">
      <c r="A66" s="13">
        <v>58</v>
      </c>
      <c r="B66" s="14" t="s">
        <v>183</v>
      </c>
      <c r="C66" s="14">
        <v>1</v>
      </c>
      <c r="D66" s="14">
        <v>16</v>
      </c>
      <c r="E66" s="14" t="s">
        <v>15</v>
      </c>
      <c r="F66" s="14" t="s">
        <v>185</v>
      </c>
      <c r="G66" s="14" t="s">
        <v>15</v>
      </c>
      <c r="H66" s="14" t="s">
        <v>14</v>
      </c>
      <c r="I66" s="14" t="s">
        <v>42</v>
      </c>
      <c r="J66" s="21" t="s">
        <v>186</v>
      </c>
      <c r="K66" s="7">
        <v>60</v>
      </c>
      <c r="L66" s="7">
        <v>63</v>
      </c>
      <c r="M66" s="7">
        <v>65</v>
      </c>
    </row>
    <row r="67" spans="1:13" ht="32.25" thickBot="1">
      <c r="A67" s="13">
        <v>59</v>
      </c>
      <c r="B67" s="14" t="s">
        <v>163</v>
      </c>
      <c r="C67" s="14">
        <v>1</v>
      </c>
      <c r="D67" s="14">
        <v>16</v>
      </c>
      <c r="E67" s="14" t="s">
        <v>15</v>
      </c>
      <c r="F67" s="14" t="s">
        <v>157</v>
      </c>
      <c r="G67" s="14" t="s">
        <v>15</v>
      </c>
      <c r="H67" s="14" t="s">
        <v>188</v>
      </c>
      <c r="I67" s="14" t="s">
        <v>42</v>
      </c>
      <c r="J67" s="22" t="s">
        <v>187</v>
      </c>
      <c r="K67" s="7">
        <v>400</v>
      </c>
      <c r="L67" s="7">
        <v>415</v>
      </c>
      <c r="M67" s="7">
        <v>430</v>
      </c>
    </row>
    <row r="68" spans="1:13" ht="142.5" thickBot="1">
      <c r="A68" s="13">
        <v>60</v>
      </c>
      <c r="B68" s="14" t="s">
        <v>183</v>
      </c>
      <c r="C68" s="14">
        <v>1</v>
      </c>
      <c r="D68" s="14">
        <v>16</v>
      </c>
      <c r="E68" s="14" t="s">
        <v>15</v>
      </c>
      <c r="F68" s="14" t="s">
        <v>189</v>
      </c>
      <c r="G68" s="14" t="s">
        <v>15</v>
      </c>
      <c r="H68" s="14" t="s">
        <v>14</v>
      </c>
      <c r="I68" s="14" t="s">
        <v>42</v>
      </c>
      <c r="J68" s="23" t="s">
        <v>194</v>
      </c>
      <c r="K68" s="7">
        <v>30</v>
      </c>
      <c r="L68" s="7">
        <v>32</v>
      </c>
      <c r="M68" s="7">
        <v>34</v>
      </c>
    </row>
    <row r="69" spans="1:13" ht="158.25" thickBot="1">
      <c r="A69" s="13">
        <v>61</v>
      </c>
      <c r="B69" s="14" t="s">
        <v>183</v>
      </c>
      <c r="C69" s="14">
        <v>1</v>
      </c>
      <c r="D69" s="14">
        <v>16</v>
      </c>
      <c r="E69" s="14" t="s">
        <v>15</v>
      </c>
      <c r="F69" s="14" t="s">
        <v>190</v>
      </c>
      <c r="G69" s="14" t="s">
        <v>15</v>
      </c>
      <c r="H69" s="14" t="s">
        <v>14</v>
      </c>
      <c r="I69" s="14" t="s">
        <v>42</v>
      </c>
      <c r="J69" s="18" t="s">
        <v>193</v>
      </c>
      <c r="K69" s="7">
        <v>20</v>
      </c>
      <c r="L69" s="7">
        <v>21</v>
      </c>
      <c r="M69" s="7">
        <v>22</v>
      </c>
    </row>
    <row r="70" spans="1:13" ht="111" thickBot="1">
      <c r="A70" s="13">
        <v>62</v>
      </c>
      <c r="B70" s="14" t="s">
        <v>183</v>
      </c>
      <c r="C70" s="14">
        <v>1</v>
      </c>
      <c r="D70" s="14">
        <v>16</v>
      </c>
      <c r="E70" s="14" t="s">
        <v>15</v>
      </c>
      <c r="F70" s="14" t="s">
        <v>191</v>
      </c>
      <c r="G70" s="14" t="s">
        <v>15</v>
      </c>
      <c r="H70" s="14" t="s">
        <v>14</v>
      </c>
      <c r="I70" s="14" t="s">
        <v>42</v>
      </c>
      <c r="J70" s="21" t="s">
        <v>192</v>
      </c>
      <c r="K70" s="7">
        <v>130</v>
      </c>
      <c r="L70" s="7">
        <v>135.80000000000001</v>
      </c>
      <c r="M70" s="7">
        <v>143.5</v>
      </c>
    </row>
    <row r="71" spans="1:13" ht="126.75" thickBot="1">
      <c r="A71" s="13">
        <v>63</v>
      </c>
      <c r="B71" s="14" t="s">
        <v>183</v>
      </c>
      <c r="C71" s="14">
        <v>1</v>
      </c>
      <c r="D71" s="14">
        <v>16</v>
      </c>
      <c r="E71" s="14" t="s">
        <v>15</v>
      </c>
      <c r="F71" s="14" t="s">
        <v>159</v>
      </c>
      <c r="G71" s="14" t="s">
        <v>15</v>
      </c>
      <c r="H71" s="14" t="s">
        <v>14</v>
      </c>
      <c r="I71" s="14" t="s">
        <v>42</v>
      </c>
      <c r="J71" s="18" t="s">
        <v>158</v>
      </c>
      <c r="K71" s="7">
        <v>30</v>
      </c>
      <c r="L71" s="7">
        <v>32</v>
      </c>
      <c r="M71" s="7">
        <v>34</v>
      </c>
    </row>
    <row r="72" spans="1:13" ht="111" thickBot="1">
      <c r="A72" s="13">
        <v>64</v>
      </c>
      <c r="B72" s="14" t="s">
        <v>70</v>
      </c>
      <c r="C72" s="14" t="s">
        <v>8</v>
      </c>
      <c r="D72" s="14" t="s">
        <v>40</v>
      </c>
      <c r="E72" s="14" t="s">
        <v>32</v>
      </c>
      <c r="F72" s="14" t="s">
        <v>161</v>
      </c>
      <c r="G72" s="14" t="s">
        <v>25</v>
      </c>
      <c r="H72" s="14" t="s">
        <v>14</v>
      </c>
      <c r="I72" s="14" t="s">
        <v>42</v>
      </c>
      <c r="J72" s="18" t="s">
        <v>160</v>
      </c>
      <c r="K72" s="7">
        <v>70</v>
      </c>
      <c r="L72" s="7">
        <v>73</v>
      </c>
      <c r="M72" s="7">
        <v>76</v>
      </c>
    </row>
    <row r="73" spans="1:13" ht="95.25" thickBot="1">
      <c r="A73" s="13">
        <v>65</v>
      </c>
      <c r="B73" s="14" t="s">
        <v>46</v>
      </c>
      <c r="C73" s="14" t="s">
        <v>8</v>
      </c>
      <c r="D73" s="14" t="s">
        <v>40</v>
      </c>
      <c r="E73" s="14" t="s">
        <v>47</v>
      </c>
      <c r="F73" s="14" t="s">
        <v>157</v>
      </c>
      <c r="G73" s="14" t="s">
        <v>15</v>
      </c>
      <c r="H73" s="14" t="s">
        <v>14</v>
      </c>
      <c r="I73" s="14" t="s">
        <v>42</v>
      </c>
      <c r="J73" s="18" t="s">
        <v>162</v>
      </c>
      <c r="K73" s="7">
        <v>3</v>
      </c>
      <c r="L73" s="7">
        <v>1</v>
      </c>
      <c r="M73" s="7">
        <v>1</v>
      </c>
    </row>
    <row r="74" spans="1:13" ht="19.5" thickBot="1">
      <c r="A74" s="13">
        <v>66</v>
      </c>
      <c r="B74" s="14" t="s">
        <v>12</v>
      </c>
      <c r="C74" s="13" t="s">
        <v>43</v>
      </c>
      <c r="D74" s="13" t="s">
        <v>13</v>
      </c>
      <c r="E74" s="13" t="s">
        <v>13</v>
      </c>
      <c r="F74" s="13" t="s">
        <v>12</v>
      </c>
      <c r="G74" s="13" t="s">
        <v>13</v>
      </c>
      <c r="H74" s="13" t="s">
        <v>14</v>
      </c>
      <c r="I74" s="13" t="s">
        <v>12</v>
      </c>
      <c r="J74" s="18" t="s">
        <v>44</v>
      </c>
      <c r="K74" s="9">
        <f>K75</f>
        <v>1040771.3</v>
      </c>
      <c r="L74" s="9">
        <f>L75</f>
        <v>976033.9</v>
      </c>
      <c r="M74" s="9">
        <f>M75</f>
        <v>956061.2</v>
      </c>
    </row>
    <row r="75" spans="1:13" ht="48" thickBot="1">
      <c r="A75" s="13">
        <v>67</v>
      </c>
      <c r="B75" s="14" t="s">
        <v>12</v>
      </c>
      <c r="C75" s="14" t="s">
        <v>43</v>
      </c>
      <c r="D75" s="14" t="s">
        <v>21</v>
      </c>
      <c r="E75" s="14" t="s">
        <v>13</v>
      </c>
      <c r="F75" s="14" t="s">
        <v>12</v>
      </c>
      <c r="G75" s="14" t="s">
        <v>13</v>
      </c>
      <c r="H75" s="14" t="s">
        <v>14</v>
      </c>
      <c r="I75" s="14" t="s">
        <v>12</v>
      </c>
      <c r="J75" s="18" t="s">
        <v>45</v>
      </c>
      <c r="K75" s="9">
        <f>K76+K81+K93+K117</f>
        <v>1040771.3</v>
      </c>
      <c r="L75" s="9">
        <f>L76+L81+L93+L117</f>
        <v>976033.9</v>
      </c>
      <c r="M75" s="9">
        <f>M76+M81+M93+M117</f>
        <v>956061.2</v>
      </c>
    </row>
    <row r="76" spans="1:13" ht="32.25" thickBot="1">
      <c r="A76" s="13">
        <v>68</v>
      </c>
      <c r="B76" s="14" t="s">
        <v>31</v>
      </c>
      <c r="C76" s="14" t="s">
        <v>43</v>
      </c>
      <c r="D76" s="14" t="s">
        <v>21</v>
      </c>
      <c r="E76" s="14" t="s">
        <v>47</v>
      </c>
      <c r="F76" s="14" t="s">
        <v>12</v>
      </c>
      <c r="G76" s="14" t="s">
        <v>13</v>
      </c>
      <c r="H76" s="14" t="s">
        <v>14</v>
      </c>
      <c r="I76" s="14" t="s">
        <v>74</v>
      </c>
      <c r="J76" s="18" t="s">
        <v>164</v>
      </c>
      <c r="K76" s="9">
        <f>K77+K78+K79</f>
        <v>432438.10000000003</v>
      </c>
      <c r="L76" s="9">
        <f>L77+L78+L79</f>
        <v>363559.9</v>
      </c>
      <c r="M76" s="9">
        <f>M77+M78+M79</f>
        <v>363559.9</v>
      </c>
    </row>
    <row r="77" spans="1:13" ht="32.25" thickBot="1">
      <c r="A77" s="13">
        <v>69</v>
      </c>
      <c r="B77" s="14" t="s">
        <v>31</v>
      </c>
      <c r="C77" s="14" t="s">
        <v>43</v>
      </c>
      <c r="D77" s="14" t="s">
        <v>21</v>
      </c>
      <c r="E77" s="14" t="s">
        <v>66</v>
      </c>
      <c r="F77" s="14" t="s">
        <v>46</v>
      </c>
      <c r="G77" s="14" t="s">
        <v>25</v>
      </c>
      <c r="H77" s="14" t="s">
        <v>14</v>
      </c>
      <c r="I77" s="14" t="s">
        <v>74</v>
      </c>
      <c r="J77" s="18" t="s">
        <v>165</v>
      </c>
      <c r="K77" s="9">
        <v>344390.9</v>
      </c>
      <c r="L77" s="9">
        <v>275512.7</v>
      </c>
      <c r="M77" s="9">
        <v>275512.7</v>
      </c>
    </row>
    <row r="78" spans="1:13" ht="48" thickBot="1">
      <c r="A78" s="13">
        <v>70</v>
      </c>
      <c r="B78" s="14" t="s">
        <v>31</v>
      </c>
      <c r="C78" s="14" t="s">
        <v>43</v>
      </c>
      <c r="D78" s="14" t="s">
        <v>21</v>
      </c>
      <c r="E78" s="14" t="s">
        <v>66</v>
      </c>
      <c r="F78" s="14" t="s">
        <v>72</v>
      </c>
      <c r="G78" s="14" t="s">
        <v>25</v>
      </c>
      <c r="H78" s="14" t="s">
        <v>14</v>
      </c>
      <c r="I78" s="14" t="s">
        <v>74</v>
      </c>
      <c r="J78" s="18" t="s">
        <v>166</v>
      </c>
      <c r="K78" s="9">
        <v>22354.400000000001</v>
      </c>
      <c r="L78" s="9">
        <v>22354.400000000001</v>
      </c>
      <c r="M78" s="9">
        <v>22354.400000000001</v>
      </c>
    </row>
    <row r="79" spans="1:13" ht="32.25" thickBot="1">
      <c r="A79" s="13">
        <v>71</v>
      </c>
      <c r="B79" s="14" t="s">
        <v>31</v>
      </c>
      <c r="C79" s="14" t="s">
        <v>43</v>
      </c>
      <c r="D79" s="14" t="s">
        <v>21</v>
      </c>
      <c r="E79" s="14" t="s">
        <v>167</v>
      </c>
      <c r="F79" s="14" t="s">
        <v>68</v>
      </c>
      <c r="G79" s="14" t="s">
        <v>25</v>
      </c>
      <c r="H79" s="14" t="s">
        <v>14</v>
      </c>
      <c r="I79" s="14" t="s">
        <v>74</v>
      </c>
      <c r="J79" s="18" t="s">
        <v>168</v>
      </c>
      <c r="K79" s="9">
        <f>K80</f>
        <v>65692.800000000003</v>
      </c>
      <c r="L79" s="9">
        <f t="shared" ref="L79:M79" si="1">L80</f>
        <v>65692.800000000003</v>
      </c>
      <c r="M79" s="9">
        <f t="shared" si="1"/>
        <v>65692.800000000003</v>
      </c>
    </row>
    <row r="80" spans="1:13" ht="63.75" thickBot="1">
      <c r="A80" s="13">
        <v>72</v>
      </c>
      <c r="B80" s="14" t="s">
        <v>31</v>
      </c>
      <c r="C80" s="14" t="s">
        <v>43</v>
      </c>
      <c r="D80" s="14" t="s">
        <v>21</v>
      </c>
      <c r="E80" s="14" t="s">
        <v>167</v>
      </c>
      <c r="F80" s="14" t="s">
        <v>68</v>
      </c>
      <c r="G80" s="14" t="s">
        <v>25</v>
      </c>
      <c r="H80" s="14" t="s">
        <v>220</v>
      </c>
      <c r="I80" s="14" t="s">
        <v>74</v>
      </c>
      <c r="J80" s="18" t="s">
        <v>221</v>
      </c>
      <c r="K80" s="9">
        <v>65692.800000000003</v>
      </c>
      <c r="L80" s="9">
        <v>65692.800000000003</v>
      </c>
      <c r="M80" s="9">
        <v>65692.800000000003</v>
      </c>
    </row>
    <row r="81" spans="1:14" ht="48" thickBot="1">
      <c r="A81" s="13">
        <v>73</v>
      </c>
      <c r="B81" s="14" t="s">
        <v>31</v>
      </c>
      <c r="C81" s="14" t="s">
        <v>43</v>
      </c>
      <c r="D81" s="14" t="s">
        <v>21</v>
      </c>
      <c r="E81" s="14" t="s">
        <v>64</v>
      </c>
      <c r="F81" s="14" t="s">
        <v>12</v>
      </c>
      <c r="G81" s="14" t="s">
        <v>25</v>
      </c>
      <c r="H81" s="14" t="s">
        <v>14</v>
      </c>
      <c r="I81" s="14" t="s">
        <v>74</v>
      </c>
      <c r="J81" s="18" t="s">
        <v>177</v>
      </c>
      <c r="K81" s="9">
        <f>K82+K83+K84</f>
        <v>36231.899999999994</v>
      </c>
      <c r="L81" s="9">
        <f t="shared" ref="L81:M81" si="2">L82+L83+L84</f>
        <v>34474</v>
      </c>
      <c r="M81" s="9">
        <f t="shared" si="2"/>
        <v>19070.3</v>
      </c>
      <c r="N81" s="3" t="e">
        <f>N82+#REF!+#REF!+#REF!+N83+N84</f>
        <v>#REF!</v>
      </c>
    </row>
    <row r="82" spans="1:14" ht="79.5" thickBot="1">
      <c r="A82" s="13">
        <v>74</v>
      </c>
      <c r="B82" s="14" t="s">
        <v>31</v>
      </c>
      <c r="C82" s="14" t="s">
        <v>43</v>
      </c>
      <c r="D82" s="14" t="s">
        <v>21</v>
      </c>
      <c r="E82" s="14" t="s">
        <v>169</v>
      </c>
      <c r="F82" s="14" t="s">
        <v>175</v>
      </c>
      <c r="G82" s="14" t="s">
        <v>25</v>
      </c>
      <c r="H82" s="14" t="s">
        <v>14</v>
      </c>
      <c r="I82" s="14" t="s">
        <v>74</v>
      </c>
      <c r="J82" s="18" t="s">
        <v>176</v>
      </c>
      <c r="K82" s="30">
        <v>5381.5</v>
      </c>
      <c r="L82" s="30">
        <v>6644.5</v>
      </c>
      <c r="M82" s="30">
        <v>157.1</v>
      </c>
    </row>
    <row r="83" spans="1:14" ht="95.25" thickBot="1">
      <c r="A83" s="13">
        <v>75</v>
      </c>
      <c r="B83" s="14" t="s">
        <v>31</v>
      </c>
      <c r="C83" s="14" t="s">
        <v>43</v>
      </c>
      <c r="D83" s="14" t="s">
        <v>21</v>
      </c>
      <c r="E83" s="14" t="s">
        <v>169</v>
      </c>
      <c r="F83" s="14" t="s">
        <v>180</v>
      </c>
      <c r="G83" s="14" t="s">
        <v>25</v>
      </c>
      <c r="H83" s="14" t="s">
        <v>14</v>
      </c>
      <c r="I83" s="14" t="s">
        <v>74</v>
      </c>
      <c r="J83" s="18" t="s">
        <v>179</v>
      </c>
      <c r="K83" s="10">
        <v>12936</v>
      </c>
      <c r="L83" s="10">
        <v>12570.5</v>
      </c>
      <c r="M83" s="10">
        <v>3654.2</v>
      </c>
    </row>
    <row r="84" spans="1:14" ht="32.25" thickBot="1">
      <c r="A84" s="13">
        <v>76</v>
      </c>
      <c r="B84" s="14" t="s">
        <v>31</v>
      </c>
      <c r="C84" s="14" t="s">
        <v>43</v>
      </c>
      <c r="D84" s="14" t="s">
        <v>21</v>
      </c>
      <c r="E84" s="14" t="s">
        <v>73</v>
      </c>
      <c r="F84" s="14" t="s">
        <v>68</v>
      </c>
      <c r="G84" s="14" t="s">
        <v>25</v>
      </c>
      <c r="H84" s="14" t="s">
        <v>14</v>
      </c>
      <c r="I84" s="14" t="s">
        <v>74</v>
      </c>
      <c r="J84" s="18" t="s">
        <v>75</v>
      </c>
      <c r="K84" s="9">
        <f>SUM(K85:K92)</f>
        <v>17914.399999999998</v>
      </c>
      <c r="L84" s="9">
        <f t="shared" ref="L84:M84" si="3">SUM(L85:L92)</f>
        <v>15259</v>
      </c>
      <c r="M84" s="9">
        <f t="shared" si="3"/>
        <v>15259</v>
      </c>
    </row>
    <row r="85" spans="1:14" ht="63.75" thickBot="1">
      <c r="A85" s="13">
        <v>77</v>
      </c>
      <c r="B85" s="14" t="s">
        <v>31</v>
      </c>
      <c r="C85" s="14" t="s">
        <v>43</v>
      </c>
      <c r="D85" s="14" t="s">
        <v>21</v>
      </c>
      <c r="E85" s="14" t="s">
        <v>73</v>
      </c>
      <c r="F85" s="14" t="s">
        <v>68</v>
      </c>
      <c r="G85" s="14" t="s">
        <v>25</v>
      </c>
      <c r="H85" s="14" t="s">
        <v>178</v>
      </c>
      <c r="I85" s="14" t="s">
        <v>74</v>
      </c>
      <c r="J85" s="18" t="s">
        <v>229</v>
      </c>
      <c r="K85" s="10">
        <v>42.4</v>
      </c>
      <c r="L85" s="10">
        <v>42.4</v>
      </c>
      <c r="M85" s="10">
        <v>42.4</v>
      </c>
    </row>
    <row r="86" spans="1:14" ht="111" thickBot="1">
      <c r="A86" s="13">
        <v>78</v>
      </c>
      <c r="B86" s="14" t="s">
        <v>31</v>
      </c>
      <c r="C86" s="14" t="s">
        <v>43</v>
      </c>
      <c r="D86" s="14" t="s">
        <v>21</v>
      </c>
      <c r="E86" s="14" t="s">
        <v>73</v>
      </c>
      <c r="F86" s="14" t="s">
        <v>68</v>
      </c>
      <c r="G86" s="14" t="s">
        <v>25</v>
      </c>
      <c r="H86" s="14" t="s">
        <v>120</v>
      </c>
      <c r="I86" s="14" t="s">
        <v>74</v>
      </c>
      <c r="J86" s="18" t="s">
        <v>215</v>
      </c>
      <c r="K86" s="9">
        <v>2400</v>
      </c>
      <c r="L86" s="9"/>
      <c r="M86" s="9"/>
    </row>
    <row r="87" spans="1:14" ht="48" thickBot="1">
      <c r="A87" s="13">
        <v>79</v>
      </c>
      <c r="B87" s="14" t="s">
        <v>31</v>
      </c>
      <c r="C87" s="14" t="s">
        <v>43</v>
      </c>
      <c r="D87" s="14" t="s">
        <v>21</v>
      </c>
      <c r="E87" s="14" t="s">
        <v>73</v>
      </c>
      <c r="F87" s="14" t="s">
        <v>68</v>
      </c>
      <c r="G87" s="14" t="s">
        <v>25</v>
      </c>
      <c r="H87" s="14" t="s">
        <v>222</v>
      </c>
      <c r="I87" s="14" t="s">
        <v>74</v>
      </c>
      <c r="J87" s="18" t="s">
        <v>223</v>
      </c>
      <c r="K87" s="10">
        <v>20</v>
      </c>
      <c r="L87" s="10"/>
      <c r="M87" s="10"/>
    </row>
    <row r="88" spans="1:14" ht="48" thickBot="1">
      <c r="A88" s="13">
        <v>80</v>
      </c>
      <c r="B88" s="14" t="s">
        <v>31</v>
      </c>
      <c r="C88" s="14" t="s">
        <v>43</v>
      </c>
      <c r="D88" s="14" t="s">
        <v>21</v>
      </c>
      <c r="E88" s="14" t="s">
        <v>73</v>
      </c>
      <c r="F88" s="14" t="s">
        <v>68</v>
      </c>
      <c r="G88" s="14" t="s">
        <v>25</v>
      </c>
      <c r="H88" s="14" t="s">
        <v>76</v>
      </c>
      <c r="I88" s="14" t="s">
        <v>74</v>
      </c>
      <c r="J88" s="18" t="s">
        <v>77</v>
      </c>
      <c r="K88" s="9">
        <v>955.1</v>
      </c>
      <c r="L88" s="9">
        <v>719.7</v>
      </c>
      <c r="M88" s="9">
        <v>719.7</v>
      </c>
    </row>
    <row r="89" spans="1:14" ht="63.75" thickBot="1">
      <c r="A89" s="13">
        <v>81</v>
      </c>
      <c r="B89" s="14" t="s">
        <v>31</v>
      </c>
      <c r="C89" s="14" t="s">
        <v>43</v>
      </c>
      <c r="D89" s="14" t="s">
        <v>21</v>
      </c>
      <c r="E89" s="14" t="s">
        <v>73</v>
      </c>
      <c r="F89" s="14" t="s">
        <v>68</v>
      </c>
      <c r="G89" s="14" t="s">
        <v>25</v>
      </c>
      <c r="H89" s="14" t="s">
        <v>122</v>
      </c>
      <c r="I89" s="14" t="s">
        <v>74</v>
      </c>
      <c r="J89" s="18" t="s">
        <v>170</v>
      </c>
      <c r="K89" s="10">
        <v>435.4</v>
      </c>
      <c r="L89" s="10">
        <v>435.4</v>
      </c>
      <c r="M89" s="10">
        <v>435.4</v>
      </c>
    </row>
    <row r="90" spans="1:14" ht="63.75" thickBot="1">
      <c r="A90" s="13">
        <v>82</v>
      </c>
      <c r="B90" s="14" t="s">
        <v>31</v>
      </c>
      <c r="C90" s="14" t="s">
        <v>43</v>
      </c>
      <c r="D90" s="14" t="s">
        <v>21</v>
      </c>
      <c r="E90" s="14" t="s">
        <v>73</v>
      </c>
      <c r="F90" s="14" t="s">
        <v>68</v>
      </c>
      <c r="G90" s="14" t="s">
        <v>25</v>
      </c>
      <c r="H90" s="14" t="s">
        <v>123</v>
      </c>
      <c r="I90" s="14" t="s">
        <v>74</v>
      </c>
      <c r="J90" s="18" t="s">
        <v>171</v>
      </c>
      <c r="K90" s="10">
        <v>10273.799999999999</v>
      </c>
      <c r="L90" s="10">
        <v>10273.799999999999</v>
      </c>
      <c r="M90" s="10">
        <v>10273.799999999999</v>
      </c>
    </row>
    <row r="91" spans="1:14" ht="48" thickBot="1">
      <c r="A91" s="13">
        <v>83</v>
      </c>
      <c r="B91" s="14" t="s">
        <v>31</v>
      </c>
      <c r="C91" s="14" t="s">
        <v>43</v>
      </c>
      <c r="D91" s="14" t="s">
        <v>21</v>
      </c>
      <c r="E91" s="14" t="s">
        <v>73</v>
      </c>
      <c r="F91" s="14" t="s">
        <v>68</v>
      </c>
      <c r="G91" s="14" t="s">
        <v>25</v>
      </c>
      <c r="H91" s="14" t="s">
        <v>121</v>
      </c>
      <c r="I91" s="14" t="s">
        <v>74</v>
      </c>
      <c r="J91" s="18" t="s">
        <v>172</v>
      </c>
      <c r="K91" s="10">
        <v>2420</v>
      </c>
      <c r="L91" s="10">
        <v>2420</v>
      </c>
      <c r="M91" s="10">
        <v>2420</v>
      </c>
    </row>
    <row r="92" spans="1:14" ht="48" thickBot="1">
      <c r="A92" s="13">
        <v>84</v>
      </c>
      <c r="B92" s="14" t="s">
        <v>31</v>
      </c>
      <c r="C92" s="14" t="s">
        <v>43</v>
      </c>
      <c r="D92" s="14" t="s">
        <v>21</v>
      </c>
      <c r="E92" s="14" t="s">
        <v>73</v>
      </c>
      <c r="F92" s="14" t="s">
        <v>68</v>
      </c>
      <c r="G92" s="14" t="s">
        <v>25</v>
      </c>
      <c r="H92" s="14" t="s">
        <v>224</v>
      </c>
      <c r="I92" s="14" t="s">
        <v>74</v>
      </c>
      <c r="J92" s="18" t="s">
        <v>225</v>
      </c>
      <c r="K92" s="10">
        <v>1367.7</v>
      </c>
      <c r="L92" s="10">
        <v>1367.7</v>
      </c>
      <c r="M92" s="10">
        <v>1367.7</v>
      </c>
    </row>
    <row r="93" spans="1:14" ht="32.25" thickBot="1">
      <c r="A93" s="13">
        <v>85</v>
      </c>
      <c r="B93" s="14" t="s">
        <v>31</v>
      </c>
      <c r="C93" s="14" t="s">
        <v>43</v>
      </c>
      <c r="D93" s="14" t="s">
        <v>21</v>
      </c>
      <c r="E93" s="14" t="s">
        <v>62</v>
      </c>
      <c r="F93" s="14" t="s">
        <v>12</v>
      </c>
      <c r="G93" s="14" t="s">
        <v>13</v>
      </c>
      <c r="H93" s="14" t="s">
        <v>14</v>
      </c>
      <c r="I93" s="14" t="s">
        <v>74</v>
      </c>
      <c r="J93" s="18" t="s">
        <v>78</v>
      </c>
      <c r="K93" s="9">
        <f>K94+K115+K116</f>
        <v>532557.80000000005</v>
      </c>
      <c r="L93" s="9">
        <f>L94+L115+L116</f>
        <v>532110.5</v>
      </c>
      <c r="M93" s="9">
        <f>M94+M115+M116</f>
        <v>520884.49999999994</v>
      </c>
    </row>
    <row r="94" spans="1:14" ht="63.75" thickBot="1">
      <c r="A94" s="13">
        <v>86</v>
      </c>
      <c r="B94" s="14" t="s">
        <v>31</v>
      </c>
      <c r="C94" s="14" t="s">
        <v>43</v>
      </c>
      <c r="D94" s="14" t="s">
        <v>21</v>
      </c>
      <c r="E94" s="14" t="s">
        <v>62</v>
      </c>
      <c r="F94" s="14" t="s">
        <v>80</v>
      </c>
      <c r="G94" s="14" t="s">
        <v>25</v>
      </c>
      <c r="H94" s="14" t="s">
        <v>14</v>
      </c>
      <c r="I94" s="14" t="s">
        <v>74</v>
      </c>
      <c r="J94" s="18" t="s">
        <v>79</v>
      </c>
      <c r="K94" s="9">
        <f>SUM(K95:K114)</f>
        <v>529945.9</v>
      </c>
      <c r="L94" s="9">
        <f t="shared" ref="L94:M94" si="4">SUM(L95:L114)</f>
        <v>529594.5</v>
      </c>
      <c r="M94" s="9">
        <f t="shared" si="4"/>
        <v>520884.49999999994</v>
      </c>
    </row>
    <row r="95" spans="1:14" ht="95.25" thickBot="1">
      <c r="A95" s="13">
        <v>87</v>
      </c>
      <c r="B95" s="14" t="s">
        <v>31</v>
      </c>
      <c r="C95" s="14" t="s">
        <v>43</v>
      </c>
      <c r="D95" s="14" t="s">
        <v>21</v>
      </c>
      <c r="E95" s="14" t="s">
        <v>62</v>
      </c>
      <c r="F95" s="14" t="s">
        <v>80</v>
      </c>
      <c r="G95" s="14" t="s">
        <v>25</v>
      </c>
      <c r="H95" s="14" t="s">
        <v>118</v>
      </c>
      <c r="I95" s="14" t="s">
        <v>74</v>
      </c>
      <c r="J95" s="18" t="s">
        <v>119</v>
      </c>
      <c r="K95" s="10">
        <v>1892.7</v>
      </c>
      <c r="L95" s="10">
        <v>1892.7</v>
      </c>
      <c r="M95" s="10">
        <v>1892.7</v>
      </c>
    </row>
    <row r="96" spans="1:14" ht="79.5" thickBot="1">
      <c r="A96" s="13">
        <v>88</v>
      </c>
      <c r="B96" s="14" t="s">
        <v>31</v>
      </c>
      <c r="C96" s="14" t="s">
        <v>43</v>
      </c>
      <c r="D96" s="14" t="s">
        <v>21</v>
      </c>
      <c r="E96" s="14" t="s">
        <v>62</v>
      </c>
      <c r="F96" s="14" t="s">
        <v>80</v>
      </c>
      <c r="G96" s="14" t="s">
        <v>25</v>
      </c>
      <c r="H96" s="14" t="s">
        <v>106</v>
      </c>
      <c r="I96" s="14" t="s">
        <v>74</v>
      </c>
      <c r="J96" s="18" t="s">
        <v>110</v>
      </c>
      <c r="K96" s="10">
        <v>34926.5</v>
      </c>
      <c r="L96" s="10">
        <v>34926.5</v>
      </c>
      <c r="M96" s="10">
        <v>34926.5</v>
      </c>
    </row>
    <row r="97" spans="1:13" ht="79.5" thickBot="1">
      <c r="A97" s="13">
        <v>89</v>
      </c>
      <c r="B97" s="14" t="s">
        <v>31</v>
      </c>
      <c r="C97" s="14" t="s">
        <v>43</v>
      </c>
      <c r="D97" s="14" t="s">
        <v>21</v>
      </c>
      <c r="E97" s="14" t="s">
        <v>62</v>
      </c>
      <c r="F97" s="14" t="s">
        <v>80</v>
      </c>
      <c r="G97" s="14" t="s">
        <v>25</v>
      </c>
      <c r="H97" s="14" t="s">
        <v>107</v>
      </c>
      <c r="I97" s="14" t="s">
        <v>74</v>
      </c>
      <c r="J97" s="18" t="s">
        <v>111</v>
      </c>
      <c r="K97" s="10">
        <v>44595.8</v>
      </c>
      <c r="L97" s="10">
        <v>44595.8</v>
      </c>
      <c r="M97" s="10">
        <v>44595.8</v>
      </c>
    </row>
    <row r="98" spans="1:13" ht="111" thickBot="1">
      <c r="A98" s="13">
        <v>90</v>
      </c>
      <c r="B98" s="14" t="s">
        <v>31</v>
      </c>
      <c r="C98" s="14" t="s">
        <v>43</v>
      </c>
      <c r="D98" s="14" t="s">
        <v>21</v>
      </c>
      <c r="E98" s="14" t="s">
        <v>62</v>
      </c>
      <c r="F98" s="14" t="s">
        <v>80</v>
      </c>
      <c r="G98" s="14" t="s">
        <v>25</v>
      </c>
      <c r="H98" s="14" t="s">
        <v>108</v>
      </c>
      <c r="I98" s="14" t="s">
        <v>74</v>
      </c>
      <c r="J98" s="18" t="s">
        <v>112</v>
      </c>
      <c r="K98" s="10">
        <v>57.8</v>
      </c>
      <c r="L98" s="10">
        <v>57.8</v>
      </c>
      <c r="M98" s="10">
        <v>57.8</v>
      </c>
    </row>
    <row r="99" spans="1:13" ht="79.5" thickBot="1">
      <c r="A99" s="13">
        <v>91</v>
      </c>
      <c r="B99" s="14" t="s">
        <v>31</v>
      </c>
      <c r="C99" s="14" t="s">
        <v>43</v>
      </c>
      <c r="D99" s="14" t="s">
        <v>21</v>
      </c>
      <c r="E99" s="14" t="s">
        <v>62</v>
      </c>
      <c r="F99" s="14" t="s">
        <v>80</v>
      </c>
      <c r="G99" s="14" t="s">
        <v>25</v>
      </c>
      <c r="H99" s="14" t="s">
        <v>98</v>
      </c>
      <c r="I99" s="14" t="s">
        <v>74</v>
      </c>
      <c r="J99" s="18" t="s">
        <v>99</v>
      </c>
      <c r="K99" s="10">
        <v>156</v>
      </c>
      <c r="L99" s="10">
        <v>156</v>
      </c>
      <c r="M99" s="10">
        <v>156</v>
      </c>
    </row>
    <row r="100" spans="1:13" ht="79.5" thickBot="1">
      <c r="A100" s="13">
        <v>92</v>
      </c>
      <c r="B100" s="14" t="s">
        <v>31</v>
      </c>
      <c r="C100" s="14" t="s">
        <v>43</v>
      </c>
      <c r="D100" s="14" t="s">
        <v>21</v>
      </c>
      <c r="E100" s="14" t="s">
        <v>62</v>
      </c>
      <c r="F100" s="14" t="s">
        <v>80</v>
      </c>
      <c r="G100" s="14" t="s">
        <v>25</v>
      </c>
      <c r="H100" s="14" t="s">
        <v>91</v>
      </c>
      <c r="I100" s="14" t="s">
        <v>74</v>
      </c>
      <c r="J100" s="18" t="s">
        <v>92</v>
      </c>
      <c r="K100" s="11">
        <v>3822</v>
      </c>
      <c r="L100" s="11">
        <v>3822</v>
      </c>
      <c r="M100" s="11">
        <v>3822</v>
      </c>
    </row>
    <row r="101" spans="1:13" ht="111" thickBot="1">
      <c r="A101" s="13">
        <v>93</v>
      </c>
      <c r="B101" s="14" t="s">
        <v>31</v>
      </c>
      <c r="C101" s="14" t="s">
        <v>43</v>
      </c>
      <c r="D101" s="14" t="s">
        <v>21</v>
      </c>
      <c r="E101" s="14" t="s">
        <v>62</v>
      </c>
      <c r="F101" s="14" t="s">
        <v>80</v>
      </c>
      <c r="G101" s="14" t="s">
        <v>25</v>
      </c>
      <c r="H101" s="14" t="s">
        <v>109</v>
      </c>
      <c r="I101" s="14" t="s">
        <v>74</v>
      </c>
      <c r="J101" s="18" t="s">
        <v>113</v>
      </c>
      <c r="K101" s="10">
        <v>891.1</v>
      </c>
      <c r="L101" s="10">
        <v>891.1</v>
      </c>
      <c r="M101" s="10">
        <v>891.1</v>
      </c>
    </row>
    <row r="102" spans="1:13" ht="95.25" thickBot="1">
      <c r="A102" s="13">
        <v>94</v>
      </c>
      <c r="B102" s="14" t="s">
        <v>31</v>
      </c>
      <c r="C102" s="14" t="s">
        <v>43</v>
      </c>
      <c r="D102" s="14" t="s">
        <v>21</v>
      </c>
      <c r="E102" s="14" t="s">
        <v>62</v>
      </c>
      <c r="F102" s="14" t="s">
        <v>80</v>
      </c>
      <c r="G102" s="14" t="s">
        <v>25</v>
      </c>
      <c r="H102" s="14" t="s">
        <v>102</v>
      </c>
      <c r="I102" s="14" t="s">
        <v>74</v>
      </c>
      <c r="J102" s="18" t="s">
        <v>103</v>
      </c>
      <c r="K102" s="10">
        <v>97.3</v>
      </c>
      <c r="L102" s="10">
        <v>97.3</v>
      </c>
      <c r="M102" s="10">
        <v>97.3</v>
      </c>
    </row>
    <row r="103" spans="1:13" ht="95.25" thickBot="1">
      <c r="A103" s="13">
        <v>95</v>
      </c>
      <c r="B103" s="14" t="s">
        <v>31</v>
      </c>
      <c r="C103" s="14" t="s">
        <v>43</v>
      </c>
      <c r="D103" s="14" t="s">
        <v>21</v>
      </c>
      <c r="E103" s="14" t="s">
        <v>62</v>
      </c>
      <c r="F103" s="14" t="s">
        <v>80</v>
      </c>
      <c r="G103" s="14" t="s">
        <v>25</v>
      </c>
      <c r="H103" s="14" t="s">
        <v>100</v>
      </c>
      <c r="I103" s="14" t="s">
        <v>74</v>
      </c>
      <c r="J103" s="18" t="s">
        <v>101</v>
      </c>
      <c r="K103" s="10">
        <v>3242.1</v>
      </c>
      <c r="L103" s="10">
        <v>3242.1</v>
      </c>
      <c r="M103" s="10">
        <v>3242.1</v>
      </c>
    </row>
    <row r="104" spans="1:13" ht="111" thickBot="1">
      <c r="A104" s="13">
        <v>96</v>
      </c>
      <c r="B104" s="14" t="s">
        <v>31</v>
      </c>
      <c r="C104" s="14" t="s">
        <v>43</v>
      </c>
      <c r="D104" s="14" t="s">
        <v>21</v>
      </c>
      <c r="E104" s="14" t="s">
        <v>62</v>
      </c>
      <c r="F104" s="14" t="s">
        <v>80</v>
      </c>
      <c r="G104" s="14" t="s">
        <v>25</v>
      </c>
      <c r="H104" s="14" t="s">
        <v>88</v>
      </c>
      <c r="I104" s="14" t="s">
        <v>74</v>
      </c>
      <c r="J104" s="18" t="s">
        <v>89</v>
      </c>
      <c r="K104" s="10">
        <v>202.1</v>
      </c>
      <c r="L104" s="10">
        <v>202.1</v>
      </c>
      <c r="M104" s="10">
        <v>202.1</v>
      </c>
    </row>
    <row r="105" spans="1:13" ht="111" thickBot="1">
      <c r="A105" s="13">
        <v>97</v>
      </c>
      <c r="B105" s="14" t="s">
        <v>31</v>
      </c>
      <c r="C105" s="14" t="s">
        <v>43</v>
      </c>
      <c r="D105" s="14" t="s">
        <v>21</v>
      </c>
      <c r="E105" s="14" t="s">
        <v>62</v>
      </c>
      <c r="F105" s="14" t="s">
        <v>80</v>
      </c>
      <c r="G105" s="14" t="s">
        <v>25</v>
      </c>
      <c r="H105" s="14" t="s">
        <v>87</v>
      </c>
      <c r="I105" s="14" t="s">
        <v>74</v>
      </c>
      <c r="J105" s="18" t="s">
        <v>216</v>
      </c>
      <c r="K105" s="10">
        <v>3805.2</v>
      </c>
      <c r="L105" s="10">
        <v>3805.2</v>
      </c>
      <c r="M105" s="10">
        <v>3805.2</v>
      </c>
    </row>
    <row r="106" spans="1:13" ht="126">
      <c r="A106" s="13">
        <v>98</v>
      </c>
      <c r="B106" s="14" t="s">
        <v>31</v>
      </c>
      <c r="C106" s="14" t="s">
        <v>43</v>
      </c>
      <c r="D106" s="14" t="s">
        <v>21</v>
      </c>
      <c r="E106" s="14" t="s">
        <v>62</v>
      </c>
      <c r="F106" s="14" t="s">
        <v>80</v>
      </c>
      <c r="G106" s="14" t="s">
        <v>25</v>
      </c>
      <c r="H106" s="14" t="s">
        <v>226</v>
      </c>
      <c r="I106" s="14" t="s">
        <v>74</v>
      </c>
      <c r="J106" s="40" t="s">
        <v>231</v>
      </c>
      <c r="K106" s="10">
        <v>205993.60000000001</v>
      </c>
      <c r="L106" s="10">
        <v>205993.60000000001</v>
      </c>
      <c r="M106" s="10">
        <v>205993.60000000001</v>
      </c>
    </row>
    <row r="107" spans="1:13" ht="95.25" thickBot="1">
      <c r="A107" s="13">
        <v>99</v>
      </c>
      <c r="B107" s="14" t="s">
        <v>31</v>
      </c>
      <c r="C107" s="14" t="s">
        <v>43</v>
      </c>
      <c r="D107" s="14" t="s">
        <v>21</v>
      </c>
      <c r="E107" s="14" t="s">
        <v>62</v>
      </c>
      <c r="F107" s="14" t="s">
        <v>80</v>
      </c>
      <c r="G107" s="14" t="s">
        <v>25</v>
      </c>
      <c r="H107" s="14" t="s">
        <v>86</v>
      </c>
      <c r="I107" s="14" t="s">
        <v>74</v>
      </c>
      <c r="J107" s="18" t="s">
        <v>85</v>
      </c>
      <c r="K107" s="10">
        <v>17392.3</v>
      </c>
      <c r="L107" s="10">
        <v>17392.3</v>
      </c>
      <c r="M107" s="10">
        <v>17392.3</v>
      </c>
    </row>
    <row r="108" spans="1:13" ht="95.25" thickBot="1">
      <c r="A108" s="13">
        <v>100</v>
      </c>
      <c r="B108" s="14" t="s">
        <v>31</v>
      </c>
      <c r="C108" s="14" t="s">
        <v>43</v>
      </c>
      <c r="D108" s="14" t="s">
        <v>21</v>
      </c>
      <c r="E108" s="14" t="s">
        <v>62</v>
      </c>
      <c r="F108" s="14" t="s">
        <v>80</v>
      </c>
      <c r="G108" s="14" t="s">
        <v>25</v>
      </c>
      <c r="H108" s="14" t="s">
        <v>83</v>
      </c>
      <c r="I108" s="14" t="s">
        <v>74</v>
      </c>
      <c r="J108" s="18" t="s">
        <v>81</v>
      </c>
      <c r="K108" s="10">
        <v>116190.5</v>
      </c>
      <c r="L108" s="10">
        <v>116190.5</v>
      </c>
      <c r="M108" s="10">
        <v>116190.5</v>
      </c>
    </row>
    <row r="109" spans="1:13" ht="95.25" thickBot="1">
      <c r="A109" s="13">
        <v>101</v>
      </c>
      <c r="B109" s="14" t="s">
        <v>31</v>
      </c>
      <c r="C109" s="14" t="s">
        <v>43</v>
      </c>
      <c r="D109" s="14" t="s">
        <v>21</v>
      </c>
      <c r="E109" s="14" t="s">
        <v>62</v>
      </c>
      <c r="F109" s="14" t="s">
        <v>80</v>
      </c>
      <c r="G109" s="14" t="s">
        <v>25</v>
      </c>
      <c r="H109" s="14" t="s">
        <v>181</v>
      </c>
      <c r="I109" s="14" t="s">
        <v>74</v>
      </c>
      <c r="J109" s="18" t="s">
        <v>182</v>
      </c>
      <c r="K109" s="10">
        <v>11613.3</v>
      </c>
      <c r="L109" s="10">
        <v>14516.6</v>
      </c>
      <c r="M109" s="10">
        <v>5806.6</v>
      </c>
    </row>
    <row r="110" spans="1:13" ht="19.5" thickBot="1">
      <c r="A110" s="13">
        <v>102</v>
      </c>
      <c r="B110" s="14" t="s">
        <v>31</v>
      </c>
      <c r="C110" s="14" t="s">
        <v>43</v>
      </c>
      <c r="D110" s="14" t="s">
        <v>21</v>
      </c>
      <c r="E110" s="14" t="s">
        <v>62</v>
      </c>
      <c r="F110" s="14" t="s">
        <v>80</v>
      </c>
      <c r="G110" s="14" t="s">
        <v>25</v>
      </c>
      <c r="H110" s="14" t="s">
        <v>227</v>
      </c>
      <c r="I110" s="14" t="s">
        <v>74</v>
      </c>
      <c r="J110" s="18"/>
      <c r="K110" s="10">
        <v>62699.3</v>
      </c>
      <c r="L110" s="10">
        <v>62699.3</v>
      </c>
      <c r="M110" s="10">
        <v>62699.3</v>
      </c>
    </row>
    <row r="111" spans="1:13" ht="79.5" thickBot="1">
      <c r="A111" s="13">
        <v>103</v>
      </c>
      <c r="B111" s="14" t="s">
        <v>31</v>
      </c>
      <c r="C111" s="14" t="s">
        <v>43</v>
      </c>
      <c r="D111" s="14" t="s">
        <v>21</v>
      </c>
      <c r="E111" s="14" t="s">
        <v>62</v>
      </c>
      <c r="F111" s="14" t="s">
        <v>80</v>
      </c>
      <c r="G111" s="14" t="s">
        <v>25</v>
      </c>
      <c r="H111" s="14" t="s">
        <v>105</v>
      </c>
      <c r="I111" s="14" t="s">
        <v>74</v>
      </c>
      <c r="J111" s="18" t="s">
        <v>104</v>
      </c>
      <c r="K111" s="11">
        <v>16273.4</v>
      </c>
      <c r="L111" s="10">
        <v>13018.7</v>
      </c>
      <c r="M111" s="10">
        <v>13018.7</v>
      </c>
    </row>
    <row r="112" spans="1:13" ht="95.25" thickBot="1">
      <c r="A112" s="13">
        <v>104</v>
      </c>
      <c r="B112" s="14" t="s">
        <v>31</v>
      </c>
      <c r="C112" s="14" t="s">
        <v>43</v>
      </c>
      <c r="D112" s="14" t="s">
        <v>21</v>
      </c>
      <c r="E112" s="14" t="s">
        <v>62</v>
      </c>
      <c r="F112" s="14" t="s">
        <v>80</v>
      </c>
      <c r="G112" s="14" t="s">
        <v>25</v>
      </c>
      <c r="H112" s="14" t="s">
        <v>96</v>
      </c>
      <c r="I112" s="14" t="s">
        <v>74</v>
      </c>
      <c r="J112" s="18" t="s">
        <v>95</v>
      </c>
      <c r="K112" s="10">
        <v>752.1</v>
      </c>
      <c r="L112" s="10">
        <v>752.1</v>
      </c>
      <c r="M112" s="10">
        <v>752.1</v>
      </c>
    </row>
    <row r="113" spans="1:14" ht="94.5">
      <c r="A113" s="13">
        <v>105</v>
      </c>
      <c r="B113" s="14" t="s">
        <v>31</v>
      </c>
      <c r="C113" s="14" t="s">
        <v>43</v>
      </c>
      <c r="D113" s="14" t="s">
        <v>21</v>
      </c>
      <c r="E113" s="14" t="s">
        <v>62</v>
      </c>
      <c r="F113" s="14" t="s">
        <v>80</v>
      </c>
      <c r="G113" s="14" t="s">
        <v>25</v>
      </c>
      <c r="H113" s="14" t="s">
        <v>84</v>
      </c>
      <c r="I113" s="14" t="s">
        <v>74</v>
      </c>
      <c r="J113" s="24" t="s">
        <v>82</v>
      </c>
      <c r="K113" s="10">
        <v>5072.5</v>
      </c>
      <c r="L113" s="10">
        <v>5072.5</v>
      </c>
      <c r="M113" s="10">
        <v>5072.5</v>
      </c>
      <c r="N113" s="5">
        <v>4089.2</v>
      </c>
    </row>
    <row r="114" spans="1:14" ht="141.75">
      <c r="A114" s="13">
        <v>106</v>
      </c>
      <c r="B114" s="14" t="s">
        <v>31</v>
      </c>
      <c r="C114" s="14" t="s">
        <v>43</v>
      </c>
      <c r="D114" s="14" t="s">
        <v>21</v>
      </c>
      <c r="E114" s="14" t="s">
        <v>62</v>
      </c>
      <c r="F114" s="14" t="s">
        <v>80</v>
      </c>
      <c r="G114" s="14" t="s">
        <v>25</v>
      </c>
      <c r="H114" s="14" t="s">
        <v>228</v>
      </c>
      <c r="I114" s="14" t="s">
        <v>74</v>
      </c>
      <c r="J114" s="24" t="s">
        <v>230</v>
      </c>
      <c r="K114" s="10">
        <v>270.3</v>
      </c>
      <c r="L114" s="10">
        <v>270.3</v>
      </c>
      <c r="M114" s="10">
        <v>270.3</v>
      </c>
    </row>
    <row r="115" spans="1:14" ht="63">
      <c r="A115" s="13">
        <v>107</v>
      </c>
      <c r="B115" s="14" t="s">
        <v>31</v>
      </c>
      <c r="C115" s="14" t="s">
        <v>43</v>
      </c>
      <c r="D115" s="14" t="s">
        <v>21</v>
      </c>
      <c r="E115" s="14" t="s">
        <v>90</v>
      </c>
      <c r="F115" s="14" t="s">
        <v>94</v>
      </c>
      <c r="G115" s="14" t="s">
        <v>25</v>
      </c>
      <c r="H115" s="14" t="s">
        <v>14</v>
      </c>
      <c r="I115" s="14" t="s">
        <v>74</v>
      </c>
      <c r="J115" s="24" t="s">
        <v>93</v>
      </c>
      <c r="K115" s="10">
        <v>2399.8000000000002</v>
      </c>
      <c r="L115" s="10">
        <v>2508.6999999999998</v>
      </c>
      <c r="M115" s="11"/>
    </row>
    <row r="116" spans="1:14" ht="94.5">
      <c r="A116" s="13">
        <v>108</v>
      </c>
      <c r="B116" s="14" t="s">
        <v>31</v>
      </c>
      <c r="C116" s="14" t="s">
        <v>43</v>
      </c>
      <c r="D116" s="14" t="s">
        <v>21</v>
      </c>
      <c r="E116" s="14" t="s">
        <v>90</v>
      </c>
      <c r="F116" s="14" t="s">
        <v>36</v>
      </c>
      <c r="G116" s="14" t="s">
        <v>25</v>
      </c>
      <c r="H116" s="14" t="s">
        <v>14</v>
      </c>
      <c r="I116" s="14" t="s">
        <v>74</v>
      </c>
      <c r="J116" s="25" t="s">
        <v>97</v>
      </c>
      <c r="K116" s="10">
        <v>212.1</v>
      </c>
      <c r="L116" s="10">
        <v>7.3</v>
      </c>
      <c r="M116" s="11"/>
    </row>
    <row r="117" spans="1:14" ht="63">
      <c r="A117" s="13">
        <v>109</v>
      </c>
      <c r="B117" s="14" t="s">
        <v>31</v>
      </c>
      <c r="C117" s="14" t="s">
        <v>43</v>
      </c>
      <c r="D117" s="14" t="s">
        <v>21</v>
      </c>
      <c r="E117" s="14" t="s">
        <v>63</v>
      </c>
      <c r="F117" s="14" t="s">
        <v>48</v>
      </c>
      <c r="G117" s="14" t="s">
        <v>25</v>
      </c>
      <c r="H117" s="14" t="s">
        <v>14</v>
      </c>
      <c r="I117" s="14" t="s">
        <v>74</v>
      </c>
      <c r="J117" s="26" t="s">
        <v>50</v>
      </c>
      <c r="K117" s="11">
        <v>39543.5</v>
      </c>
      <c r="L117" s="11">
        <v>45889.5</v>
      </c>
      <c r="M117" s="11">
        <v>52546.5</v>
      </c>
    </row>
    <row r="118" spans="1:14" ht="18.7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9">
        <f>K9+K74</f>
        <v>1169242.1000000001</v>
      </c>
      <c r="L118" s="9">
        <f>L9+L74</f>
        <v>1106999.6000000001</v>
      </c>
      <c r="M118" s="9">
        <f>M9+M74</f>
        <v>1091553.3999999999</v>
      </c>
    </row>
  </sheetData>
  <mergeCells count="12">
    <mergeCell ref="J1:M1"/>
    <mergeCell ref="J2:M2"/>
    <mergeCell ref="J3:M3"/>
    <mergeCell ref="A4:M4"/>
    <mergeCell ref="A118:J118"/>
    <mergeCell ref="J5:M5"/>
    <mergeCell ref="A6:A7"/>
    <mergeCell ref="B6:I6"/>
    <mergeCell ref="J6:J7"/>
    <mergeCell ref="K6:K7"/>
    <mergeCell ref="L6:L7"/>
    <mergeCell ref="M6:M7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55" orientation="portrait" r:id="rId1"/>
  <headerFooter alignWithMargins="0"/>
  <colBreaks count="1" manualBreakCount="1">
    <brk id="1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в решение</vt:lpstr>
      <vt:lpstr>' в решение'!Область_печати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Klocenko</cp:lastModifiedBy>
  <cp:lastPrinted>2021-11-11T07:41:14Z</cp:lastPrinted>
  <dcterms:created xsi:type="dcterms:W3CDTF">1996-10-08T23:32:33Z</dcterms:created>
  <dcterms:modified xsi:type="dcterms:W3CDTF">2021-11-11T07:57:19Z</dcterms:modified>
</cp:coreProperties>
</file>